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9015"/>
  </bookViews>
  <sheets>
    <sheet name="Reflectance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2" i="1" l="1"/>
  <c r="F2" i="1"/>
  <c r="G2" i="1"/>
  <c r="H2" i="1"/>
  <c r="I2" i="1"/>
  <c r="D2" i="1"/>
  <c r="C2" i="1"/>
  <c r="E6" i="1" l="1"/>
  <c r="B4" i="1"/>
  <c r="C4" i="1" s="1"/>
  <c r="D4" i="1"/>
  <c r="F4" i="1" s="1"/>
  <c r="H4" i="1" s="1"/>
  <c r="B5" i="1"/>
  <c r="C5" i="1" s="1"/>
  <c r="D5" i="1"/>
  <c r="F5" i="1" s="1"/>
  <c r="H5" i="1" s="1"/>
  <c r="B6" i="1"/>
  <c r="C6" i="1" s="1"/>
  <c r="G6" i="1" s="1"/>
  <c r="D6" i="1"/>
  <c r="B7" i="1"/>
  <c r="C7" i="1"/>
  <c r="D7" i="1"/>
  <c r="F7" i="1" s="1"/>
  <c r="H7" i="1" s="1"/>
  <c r="B8" i="1"/>
  <c r="D8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B17" i="1"/>
  <c r="B18" i="1"/>
  <c r="B19" i="1"/>
  <c r="B20" i="1"/>
  <c r="B21" i="1"/>
  <c r="B22" i="1"/>
  <c r="B23" i="1"/>
  <c r="D23" i="1" s="1"/>
  <c r="B24" i="1"/>
  <c r="B25" i="1"/>
  <c r="B26" i="1"/>
  <c r="B27" i="1"/>
  <c r="D27" i="1" s="1"/>
  <c r="B28" i="1"/>
  <c r="B29" i="1"/>
  <c r="B30" i="1"/>
  <c r="B31" i="1"/>
  <c r="D31" i="1" s="1"/>
  <c r="B32" i="1"/>
  <c r="B33" i="1"/>
  <c r="B34" i="1"/>
  <c r="B35" i="1"/>
  <c r="D35" i="1" s="1"/>
  <c r="B36" i="1"/>
  <c r="B37" i="1"/>
  <c r="B38" i="1"/>
  <c r="B39" i="1"/>
  <c r="D39" i="1" s="1"/>
  <c r="B40" i="1"/>
  <c r="B41" i="1"/>
  <c r="B42" i="1"/>
  <c r="B43" i="1"/>
  <c r="D43" i="1" s="1"/>
  <c r="B44" i="1"/>
  <c r="B45" i="1"/>
  <c r="B46" i="1"/>
  <c r="B47" i="1"/>
  <c r="D47" i="1" s="1"/>
  <c r="B48" i="1"/>
  <c r="B49" i="1"/>
  <c r="B50" i="1"/>
  <c r="B51" i="1"/>
  <c r="D51" i="1" s="1"/>
  <c r="B52" i="1"/>
  <c r="B53" i="1"/>
  <c r="B54" i="1"/>
  <c r="B55" i="1"/>
  <c r="D55" i="1" s="1"/>
  <c r="B56" i="1"/>
  <c r="B57" i="1"/>
  <c r="B58" i="1"/>
  <c r="B59" i="1"/>
  <c r="D59" i="1" s="1"/>
  <c r="B60" i="1"/>
  <c r="B61" i="1"/>
  <c r="B62" i="1"/>
  <c r="B63" i="1"/>
  <c r="D63" i="1" s="1"/>
  <c r="B64" i="1"/>
  <c r="B65" i="1"/>
  <c r="B66" i="1"/>
  <c r="B67" i="1"/>
  <c r="D67" i="1" s="1"/>
  <c r="B68" i="1"/>
  <c r="B69" i="1"/>
  <c r="B70" i="1"/>
  <c r="B71" i="1"/>
  <c r="D71" i="1" s="1"/>
  <c r="B72" i="1"/>
  <c r="B73" i="1"/>
  <c r="B74" i="1"/>
  <c r="B75" i="1"/>
  <c r="D75" i="1" s="1"/>
  <c r="B76" i="1"/>
  <c r="B77" i="1"/>
  <c r="B78" i="1"/>
  <c r="B79" i="1"/>
  <c r="D79" i="1" s="1"/>
  <c r="B80" i="1"/>
  <c r="B81" i="1"/>
  <c r="B82" i="1"/>
  <c r="B83" i="1"/>
  <c r="D83" i="1" s="1"/>
  <c r="B84" i="1"/>
  <c r="B85" i="1"/>
  <c r="B86" i="1"/>
  <c r="B87" i="1"/>
  <c r="D87" i="1" s="1"/>
  <c r="B88" i="1"/>
  <c r="B89" i="1"/>
  <c r="B90" i="1"/>
  <c r="B91" i="1"/>
  <c r="D91" i="1" s="1"/>
  <c r="B92" i="1"/>
  <c r="B93" i="1"/>
  <c r="B94" i="1"/>
  <c r="B95" i="1"/>
  <c r="D95" i="1" s="1"/>
  <c r="F95" i="1" s="1"/>
  <c r="B96" i="1"/>
  <c r="D96" i="1" s="1"/>
  <c r="F96" i="1" s="1"/>
  <c r="B97" i="1"/>
  <c r="D97" i="1" s="1"/>
  <c r="F97" i="1" s="1"/>
  <c r="B98" i="1"/>
  <c r="D98" i="1" s="1"/>
  <c r="F98" i="1" s="1"/>
  <c r="B9" i="1"/>
  <c r="B10" i="1"/>
  <c r="D10" i="1" s="1"/>
  <c r="B3" i="1"/>
  <c r="E5" i="1" l="1"/>
  <c r="G5" i="1"/>
  <c r="I5" i="1" s="1"/>
  <c r="F87" i="1"/>
  <c r="H87" i="1" s="1"/>
  <c r="F83" i="1"/>
  <c r="H83" i="1" s="1"/>
  <c r="F71" i="1"/>
  <c r="H71" i="1" s="1"/>
  <c r="F67" i="1"/>
  <c r="H67" i="1" s="1"/>
  <c r="F59" i="1"/>
  <c r="H59" i="1" s="1"/>
  <c r="F47" i="1"/>
  <c r="H47" i="1" s="1"/>
  <c r="F43" i="1"/>
  <c r="H43" i="1" s="1"/>
  <c r="F35" i="1"/>
  <c r="H35" i="1" s="1"/>
  <c r="F31" i="1"/>
  <c r="H31" i="1" s="1"/>
  <c r="F27" i="1"/>
  <c r="H27" i="1" s="1"/>
  <c r="F23" i="1"/>
  <c r="H23" i="1" s="1"/>
  <c r="F15" i="1"/>
  <c r="H15" i="1" s="1"/>
  <c r="F13" i="1"/>
  <c r="H13" i="1" s="1"/>
  <c r="F11" i="1"/>
  <c r="H11" i="1" s="1"/>
  <c r="F8" i="1"/>
  <c r="H8" i="1" s="1"/>
  <c r="F6" i="1"/>
  <c r="H6" i="1" s="1"/>
  <c r="I6" i="1" s="1"/>
  <c r="E4" i="1"/>
  <c r="G4" i="1" s="1"/>
  <c r="I4" i="1" s="1"/>
  <c r="E7" i="1"/>
  <c r="G7" i="1" s="1"/>
  <c r="I7" i="1" s="1"/>
  <c r="H98" i="1"/>
  <c r="H97" i="1"/>
  <c r="H96" i="1"/>
  <c r="H95" i="1"/>
  <c r="F91" i="1"/>
  <c r="H91" i="1"/>
  <c r="F79" i="1"/>
  <c r="H79" i="1"/>
  <c r="F75" i="1"/>
  <c r="H75" i="1"/>
  <c r="F63" i="1"/>
  <c r="H63" i="1"/>
  <c r="F55" i="1"/>
  <c r="H55" i="1"/>
  <c r="F51" i="1"/>
  <c r="H51" i="1"/>
  <c r="F39" i="1"/>
  <c r="H39" i="1"/>
  <c r="F10" i="1"/>
  <c r="H10" i="1"/>
  <c r="F14" i="1"/>
  <c r="H14" i="1"/>
  <c r="F12" i="1"/>
  <c r="H12" i="1"/>
  <c r="C10" i="1"/>
  <c r="C8" i="1"/>
  <c r="D9" i="1"/>
  <c r="C9" i="1"/>
  <c r="C93" i="1"/>
  <c r="D93" i="1"/>
  <c r="C85" i="1"/>
  <c r="D85" i="1"/>
  <c r="C77" i="1"/>
  <c r="D77" i="1"/>
  <c r="C69" i="1"/>
  <c r="D69" i="1"/>
  <c r="C61" i="1"/>
  <c r="D61" i="1"/>
  <c r="C53" i="1"/>
  <c r="D53" i="1"/>
  <c r="C45" i="1"/>
  <c r="D45" i="1"/>
  <c r="C37" i="1"/>
  <c r="D37" i="1"/>
  <c r="C29" i="1"/>
  <c r="D29" i="1"/>
  <c r="D19" i="1"/>
  <c r="C19" i="1"/>
  <c r="C17" i="1"/>
  <c r="D17" i="1"/>
  <c r="C13" i="1"/>
  <c r="C97" i="1"/>
  <c r="C91" i="1"/>
  <c r="C83" i="1"/>
  <c r="C75" i="1"/>
  <c r="C67" i="1"/>
  <c r="C59" i="1"/>
  <c r="C51" i="1"/>
  <c r="C43" i="1"/>
  <c r="C35" i="1"/>
  <c r="C27" i="1"/>
  <c r="D3" i="1"/>
  <c r="C3" i="1"/>
  <c r="C89" i="1"/>
  <c r="D89" i="1"/>
  <c r="C81" i="1"/>
  <c r="D81" i="1"/>
  <c r="C73" i="1"/>
  <c r="D73" i="1"/>
  <c r="C65" i="1"/>
  <c r="D65" i="1"/>
  <c r="C57" i="1"/>
  <c r="D57" i="1"/>
  <c r="C49" i="1"/>
  <c r="D49" i="1"/>
  <c r="C41" i="1"/>
  <c r="D41" i="1"/>
  <c r="C33" i="1"/>
  <c r="D33" i="1"/>
  <c r="C25" i="1"/>
  <c r="D25" i="1"/>
  <c r="C21" i="1"/>
  <c r="D21" i="1"/>
  <c r="C15" i="1"/>
  <c r="C11" i="1"/>
  <c r="C95" i="1"/>
  <c r="C87" i="1"/>
  <c r="C79" i="1"/>
  <c r="C71" i="1"/>
  <c r="C63" i="1"/>
  <c r="C55" i="1"/>
  <c r="C47" i="1"/>
  <c r="C39" i="1"/>
  <c r="C31" i="1"/>
  <c r="C23" i="1"/>
  <c r="D94" i="1"/>
  <c r="C94" i="1"/>
  <c r="D92" i="1"/>
  <c r="C92" i="1"/>
  <c r="D90" i="1"/>
  <c r="C90" i="1"/>
  <c r="D88" i="1"/>
  <c r="C88" i="1"/>
  <c r="D86" i="1"/>
  <c r="C86" i="1"/>
  <c r="D84" i="1"/>
  <c r="C84" i="1"/>
  <c r="D82" i="1"/>
  <c r="C82" i="1"/>
  <c r="D80" i="1"/>
  <c r="C80" i="1"/>
  <c r="D78" i="1"/>
  <c r="C78" i="1"/>
  <c r="D76" i="1"/>
  <c r="C76" i="1"/>
  <c r="D74" i="1"/>
  <c r="C74" i="1"/>
  <c r="D72" i="1"/>
  <c r="C72" i="1"/>
  <c r="D70" i="1"/>
  <c r="C70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D46" i="1"/>
  <c r="C46" i="1"/>
  <c r="D44" i="1"/>
  <c r="C44" i="1"/>
  <c r="D42" i="1"/>
  <c r="C42" i="1"/>
  <c r="D40" i="1"/>
  <c r="C40" i="1"/>
  <c r="D38" i="1"/>
  <c r="C38" i="1"/>
  <c r="D36" i="1"/>
  <c r="C36" i="1"/>
  <c r="D34" i="1"/>
  <c r="C34" i="1"/>
  <c r="D32" i="1"/>
  <c r="C32" i="1"/>
  <c r="D30" i="1"/>
  <c r="C30" i="1"/>
  <c r="D28" i="1"/>
  <c r="C28" i="1"/>
  <c r="D26" i="1"/>
  <c r="C26" i="1"/>
  <c r="D24" i="1"/>
  <c r="C24" i="1"/>
  <c r="D22" i="1"/>
  <c r="C22" i="1"/>
  <c r="D20" i="1"/>
  <c r="C20" i="1"/>
  <c r="D18" i="1"/>
  <c r="C18" i="1"/>
  <c r="D16" i="1"/>
  <c r="C16" i="1"/>
  <c r="C14" i="1"/>
  <c r="C12" i="1"/>
  <c r="C98" i="1"/>
  <c r="C96" i="1"/>
  <c r="E98" i="1" l="1"/>
  <c r="G98" i="1" s="1"/>
  <c r="I98" i="1" s="1"/>
  <c r="F16" i="1"/>
  <c r="H16" i="1" s="1"/>
  <c r="F20" i="1"/>
  <c r="H20" i="1" s="1"/>
  <c r="F24" i="1"/>
  <c r="H24" i="1" s="1"/>
  <c r="F28" i="1"/>
  <c r="H28" i="1" s="1"/>
  <c r="F30" i="1"/>
  <c r="H30" i="1" s="1"/>
  <c r="F34" i="1"/>
  <c r="H34" i="1" s="1"/>
  <c r="F38" i="1"/>
  <c r="H38" i="1" s="1"/>
  <c r="F42" i="1"/>
  <c r="H42" i="1" s="1"/>
  <c r="F46" i="1"/>
  <c r="H46" i="1" s="1"/>
  <c r="F50" i="1"/>
  <c r="H50" i="1" s="1"/>
  <c r="F54" i="1"/>
  <c r="H54" i="1" s="1"/>
  <c r="F58" i="1"/>
  <c r="H58" i="1" s="1"/>
  <c r="F62" i="1"/>
  <c r="H62" i="1" s="1"/>
  <c r="F66" i="1"/>
  <c r="H66" i="1" s="1"/>
  <c r="F68" i="1"/>
  <c r="H68" i="1" s="1"/>
  <c r="E96" i="1"/>
  <c r="G96" i="1" s="1"/>
  <c r="I96" i="1" s="1"/>
  <c r="E12" i="1"/>
  <c r="G12" i="1" s="1"/>
  <c r="I12" i="1" s="1"/>
  <c r="E16" i="1"/>
  <c r="G16" i="1" s="1"/>
  <c r="I16" i="1" s="1"/>
  <c r="E18" i="1"/>
  <c r="G18" i="1" s="1"/>
  <c r="E20" i="1"/>
  <c r="G20" i="1" s="1"/>
  <c r="I20" i="1" s="1"/>
  <c r="E22" i="1"/>
  <c r="G22" i="1" s="1"/>
  <c r="E24" i="1"/>
  <c r="G24" i="1" s="1"/>
  <c r="I24" i="1" s="1"/>
  <c r="E26" i="1"/>
  <c r="G26" i="1" s="1"/>
  <c r="E28" i="1"/>
  <c r="G28" i="1" s="1"/>
  <c r="I28" i="1" s="1"/>
  <c r="E30" i="1"/>
  <c r="G30" i="1" s="1"/>
  <c r="I30" i="1" s="1"/>
  <c r="E32" i="1"/>
  <c r="G32" i="1" s="1"/>
  <c r="E34" i="1"/>
  <c r="G34" i="1" s="1"/>
  <c r="I34" i="1" s="1"/>
  <c r="E36" i="1"/>
  <c r="G36" i="1" s="1"/>
  <c r="E38" i="1"/>
  <c r="G38" i="1" s="1"/>
  <c r="I38" i="1" s="1"/>
  <c r="E40" i="1"/>
  <c r="G40" i="1" s="1"/>
  <c r="E42" i="1"/>
  <c r="G42" i="1" s="1"/>
  <c r="I42" i="1" s="1"/>
  <c r="E44" i="1"/>
  <c r="G44" i="1" s="1"/>
  <c r="E46" i="1"/>
  <c r="G46" i="1" s="1"/>
  <c r="I46" i="1" s="1"/>
  <c r="E48" i="1"/>
  <c r="G48" i="1" s="1"/>
  <c r="E50" i="1"/>
  <c r="G50" i="1" s="1"/>
  <c r="I50" i="1" s="1"/>
  <c r="E52" i="1"/>
  <c r="G52" i="1" s="1"/>
  <c r="E54" i="1"/>
  <c r="G54" i="1" s="1"/>
  <c r="I54" i="1" s="1"/>
  <c r="E56" i="1"/>
  <c r="G56" i="1" s="1"/>
  <c r="E58" i="1"/>
  <c r="G58" i="1" s="1"/>
  <c r="I58" i="1" s="1"/>
  <c r="E60" i="1"/>
  <c r="G60" i="1" s="1"/>
  <c r="E62" i="1"/>
  <c r="G62" i="1" s="1"/>
  <c r="I62" i="1" s="1"/>
  <c r="E64" i="1"/>
  <c r="G64" i="1" s="1"/>
  <c r="E66" i="1"/>
  <c r="G66" i="1" s="1"/>
  <c r="I66" i="1" s="1"/>
  <c r="E68" i="1"/>
  <c r="G68" i="1" s="1"/>
  <c r="I68" i="1" s="1"/>
  <c r="E70" i="1"/>
  <c r="G70" i="1" s="1"/>
  <c r="E72" i="1"/>
  <c r="G72" i="1" s="1"/>
  <c r="E74" i="1"/>
  <c r="G74" i="1" s="1"/>
  <c r="E76" i="1"/>
  <c r="G76" i="1" s="1"/>
  <c r="E78" i="1"/>
  <c r="G78" i="1" s="1"/>
  <c r="E80" i="1"/>
  <c r="G80" i="1" s="1"/>
  <c r="E82" i="1"/>
  <c r="G82" i="1" s="1"/>
  <c r="E84" i="1"/>
  <c r="G84" i="1" s="1"/>
  <c r="E86" i="1"/>
  <c r="G86" i="1" s="1"/>
  <c r="E88" i="1"/>
  <c r="G88" i="1" s="1"/>
  <c r="E90" i="1"/>
  <c r="G90" i="1" s="1"/>
  <c r="E92" i="1"/>
  <c r="G92" i="1" s="1"/>
  <c r="E94" i="1"/>
  <c r="G94" i="1" s="1"/>
  <c r="E23" i="1"/>
  <c r="G23" i="1" s="1"/>
  <c r="I23" i="1" s="1"/>
  <c r="E39" i="1"/>
  <c r="G39" i="1" s="1"/>
  <c r="I39" i="1" s="1"/>
  <c r="E55" i="1"/>
  <c r="G55" i="1" s="1"/>
  <c r="I55" i="1" s="1"/>
  <c r="E71" i="1"/>
  <c r="G71" i="1" s="1"/>
  <c r="I71" i="1" s="1"/>
  <c r="E87" i="1"/>
  <c r="G87" i="1" s="1"/>
  <c r="I87" i="1" s="1"/>
  <c r="E11" i="1"/>
  <c r="G11" i="1" s="1"/>
  <c r="I11" i="1" s="1"/>
  <c r="F21" i="1"/>
  <c r="H21" i="1" s="1"/>
  <c r="F25" i="1"/>
  <c r="H25" i="1" s="1"/>
  <c r="F33" i="1"/>
  <c r="H33" i="1" s="1"/>
  <c r="F41" i="1"/>
  <c r="H41" i="1" s="1"/>
  <c r="F49" i="1"/>
  <c r="H49" i="1" s="1"/>
  <c r="F57" i="1"/>
  <c r="H57" i="1" s="1"/>
  <c r="F65" i="1"/>
  <c r="H65" i="1" s="1"/>
  <c r="F73" i="1"/>
  <c r="H73" i="1" s="1"/>
  <c r="F81" i="1"/>
  <c r="H81" i="1" s="1"/>
  <c r="F89" i="1"/>
  <c r="H89" i="1" s="1"/>
  <c r="E3" i="1"/>
  <c r="G3" i="1" s="1"/>
  <c r="I3" i="1" s="1"/>
  <c r="E27" i="1"/>
  <c r="G27" i="1" s="1"/>
  <c r="I27" i="1" s="1"/>
  <c r="E43" i="1"/>
  <c r="G43" i="1" s="1"/>
  <c r="I43" i="1" s="1"/>
  <c r="E59" i="1"/>
  <c r="G59" i="1" s="1"/>
  <c r="I59" i="1" s="1"/>
  <c r="E75" i="1"/>
  <c r="G75" i="1" s="1"/>
  <c r="I75" i="1" s="1"/>
  <c r="E91" i="1"/>
  <c r="G91" i="1" s="1"/>
  <c r="I91" i="1" s="1"/>
  <c r="E13" i="1"/>
  <c r="G13" i="1" s="1"/>
  <c r="I13" i="1" s="1"/>
  <c r="E17" i="1"/>
  <c r="G17" i="1" s="1"/>
  <c r="F19" i="1"/>
  <c r="H19" i="1" s="1"/>
  <c r="E29" i="1"/>
  <c r="G29" i="1" s="1"/>
  <c r="E37" i="1"/>
  <c r="G37" i="1" s="1"/>
  <c r="E45" i="1"/>
  <c r="G45" i="1" s="1"/>
  <c r="E53" i="1"/>
  <c r="G53" i="1" s="1"/>
  <c r="E61" i="1"/>
  <c r="G61" i="1" s="1"/>
  <c r="E69" i="1"/>
  <c r="G69" i="1" s="1"/>
  <c r="E77" i="1"/>
  <c r="G77" i="1" s="1"/>
  <c r="E85" i="1"/>
  <c r="G85" i="1" s="1"/>
  <c r="E93" i="1"/>
  <c r="G93" i="1" s="1"/>
  <c r="F9" i="1"/>
  <c r="H9" i="1" s="1"/>
  <c r="E10" i="1"/>
  <c r="G10" i="1" s="1"/>
  <c r="I10" i="1" s="1"/>
  <c r="E14" i="1"/>
  <c r="G14" i="1" s="1"/>
  <c r="I14" i="1" s="1"/>
  <c r="F18" i="1"/>
  <c r="H18" i="1" s="1"/>
  <c r="F22" i="1"/>
  <c r="H22" i="1" s="1"/>
  <c r="F26" i="1"/>
  <c r="H26" i="1" s="1"/>
  <c r="F32" i="1"/>
  <c r="H32" i="1" s="1"/>
  <c r="F36" i="1"/>
  <c r="H36" i="1" s="1"/>
  <c r="F40" i="1"/>
  <c r="H40" i="1" s="1"/>
  <c r="F44" i="1"/>
  <c r="H44" i="1" s="1"/>
  <c r="F48" i="1"/>
  <c r="H48" i="1" s="1"/>
  <c r="F52" i="1"/>
  <c r="H52" i="1" s="1"/>
  <c r="F56" i="1"/>
  <c r="H56" i="1" s="1"/>
  <c r="F60" i="1"/>
  <c r="H60" i="1" s="1"/>
  <c r="F64" i="1"/>
  <c r="H64" i="1" s="1"/>
  <c r="F70" i="1"/>
  <c r="H70" i="1" s="1"/>
  <c r="F72" i="1"/>
  <c r="H72" i="1" s="1"/>
  <c r="F74" i="1"/>
  <c r="H74" i="1" s="1"/>
  <c r="F76" i="1"/>
  <c r="H76" i="1" s="1"/>
  <c r="F78" i="1"/>
  <c r="H78" i="1" s="1"/>
  <c r="F80" i="1"/>
  <c r="H80" i="1" s="1"/>
  <c r="F82" i="1"/>
  <c r="H82" i="1" s="1"/>
  <c r="F84" i="1"/>
  <c r="H84" i="1" s="1"/>
  <c r="F86" i="1"/>
  <c r="H86" i="1" s="1"/>
  <c r="F88" i="1"/>
  <c r="H88" i="1" s="1"/>
  <c r="F90" i="1"/>
  <c r="H90" i="1" s="1"/>
  <c r="F92" i="1"/>
  <c r="H92" i="1" s="1"/>
  <c r="F94" i="1"/>
  <c r="H94" i="1" s="1"/>
  <c r="E31" i="1"/>
  <c r="G31" i="1" s="1"/>
  <c r="I31" i="1" s="1"/>
  <c r="E47" i="1"/>
  <c r="G47" i="1" s="1"/>
  <c r="I47" i="1" s="1"/>
  <c r="E63" i="1"/>
  <c r="G63" i="1" s="1"/>
  <c r="I63" i="1" s="1"/>
  <c r="E79" i="1"/>
  <c r="G79" i="1" s="1"/>
  <c r="I79" i="1" s="1"/>
  <c r="E95" i="1"/>
  <c r="G95" i="1" s="1"/>
  <c r="I95" i="1" s="1"/>
  <c r="E15" i="1"/>
  <c r="G15" i="1" s="1"/>
  <c r="I15" i="1" s="1"/>
  <c r="E21" i="1"/>
  <c r="G21" i="1" s="1"/>
  <c r="I21" i="1" s="1"/>
  <c r="E25" i="1"/>
  <c r="G25" i="1" s="1"/>
  <c r="I25" i="1" s="1"/>
  <c r="E33" i="1"/>
  <c r="G33" i="1" s="1"/>
  <c r="I33" i="1" s="1"/>
  <c r="E41" i="1"/>
  <c r="G41" i="1" s="1"/>
  <c r="I41" i="1" s="1"/>
  <c r="E49" i="1"/>
  <c r="G49" i="1" s="1"/>
  <c r="I49" i="1" s="1"/>
  <c r="E57" i="1"/>
  <c r="G57" i="1" s="1"/>
  <c r="I57" i="1" s="1"/>
  <c r="E65" i="1"/>
  <c r="G65" i="1" s="1"/>
  <c r="I65" i="1" s="1"/>
  <c r="E73" i="1"/>
  <c r="G73" i="1" s="1"/>
  <c r="I73" i="1" s="1"/>
  <c r="E81" i="1"/>
  <c r="G81" i="1" s="1"/>
  <c r="I81" i="1" s="1"/>
  <c r="E89" i="1"/>
  <c r="G89" i="1" s="1"/>
  <c r="I89" i="1" s="1"/>
  <c r="H3" i="1"/>
  <c r="F3" i="1"/>
  <c r="E35" i="1"/>
  <c r="G35" i="1" s="1"/>
  <c r="I35" i="1" s="1"/>
  <c r="E51" i="1"/>
  <c r="G51" i="1" s="1"/>
  <c r="I51" i="1" s="1"/>
  <c r="E67" i="1"/>
  <c r="G67" i="1" s="1"/>
  <c r="I67" i="1" s="1"/>
  <c r="E83" i="1"/>
  <c r="G83" i="1" s="1"/>
  <c r="I83" i="1" s="1"/>
  <c r="E97" i="1"/>
  <c r="G97" i="1" s="1"/>
  <c r="I97" i="1" s="1"/>
  <c r="F17" i="1"/>
  <c r="H17" i="1" s="1"/>
  <c r="E19" i="1"/>
  <c r="G19" i="1" s="1"/>
  <c r="I19" i="1" s="1"/>
  <c r="F29" i="1"/>
  <c r="H29" i="1" s="1"/>
  <c r="F37" i="1"/>
  <c r="H37" i="1" s="1"/>
  <c r="F45" i="1"/>
  <c r="H45" i="1" s="1"/>
  <c r="F53" i="1"/>
  <c r="H53" i="1" s="1"/>
  <c r="F61" i="1"/>
  <c r="H61" i="1" s="1"/>
  <c r="F69" i="1"/>
  <c r="H69" i="1" s="1"/>
  <c r="F77" i="1"/>
  <c r="H77" i="1" s="1"/>
  <c r="F85" i="1"/>
  <c r="H85" i="1" s="1"/>
  <c r="F93" i="1"/>
  <c r="H93" i="1" s="1"/>
  <c r="E9" i="1"/>
  <c r="G9" i="1" s="1"/>
  <c r="I9" i="1" s="1"/>
  <c r="E8" i="1"/>
  <c r="G8" i="1" s="1"/>
  <c r="I8" i="1" s="1"/>
  <c r="I93" i="1" l="1"/>
  <c r="I77" i="1"/>
  <c r="I61" i="1"/>
  <c r="I45" i="1"/>
  <c r="I29" i="1"/>
  <c r="I17" i="1"/>
  <c r="I94" i="1"/>
  <c r="I90" i="1"/>
  <c r="I86" i="1"/>
  <c r="I82" i="1"/>
  <c r="I78" i="1"/>
  <c r="I74" i="1"/>
  <c r="I70" i="1"/>
  <c r="I26" i="1"/>
  <c r="I22" i="1"/>
  <c r="I18" i="1"/>
  <c r="I85" i="1"/>
  <c r="I69" i="1"/>
  <c r="I53" i="1"/>
  <c r="I37" i="1"/>
  <c r="I92" i="1"/>
  <c r="I88" i="1"/>
  <c r="I84" i="1"/>
  <c r="I80" i="1"/>
  <c r="I76" i="1"/>
  <c r="I72" i="1"/>
  <c r="I64" i="1"/>
  <c r="I60" i="1"/>
  <c r="I56" i="1"/>
  <c r="I52" i="1"/>
  <c r="I48" i="1"/>
  <c r="I44" i="1"/>
  <c r="I40" i="1"/>
  <c r="I36" i="1"/>
  <c r="I32" i="1"/>
</calcChain>
</file>

<file path=xl/sharedStrings.xml><?xml version="1.0" encoding="utf-8"?>
<sst xmlns="http://schemas.openxmlformats.org/spreadsheetml/2006/main" count="9" uniqueCount="9">
  <si>
    <t>Incident Angle</t>
  </si>
  <si>
    <t>Refracted Angle</t>
  </si>
  <si>
    <t>R-pert</t>
  </si>
  <si>
    <t>R-Parallel</t>
  </si>
  <si>
    <t>Tau-Perp</t>
  </si>
  <si>
    <t>Tau-Parallel</t>
  </si>
  <si>
    <t>Reflectance Perp</t>
  </si>
  <si>
    <t>Reflectance Parallel</t>
  </si>
  <si>
    <t>Average Reflectance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</si>
</sst>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Reflectance Vs. Incident</a:t>
            </a:r>
            <a:r>
              <a:rPr lang="en-US" baseline="0"/>
              <a:t> Angle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Perpendicular</c:v>
          </c:tx>
          <c:marker>
            <c:symbol val="none"/>
          </c:marker>
          <c:xVal>
            <c:numRef>
              <c:f>Sheet1!$A$3:$A$98</c:f>
              <c:numCache>
                <c:formatCode>General</c:formatCode>
                <c:ptCount val="96"/>
                <c:pt idx="0">
                  <c:v>1E-3</c:v>
                </c:pt>
                <c:pt idx="1">
                  <c:v>0.01</c:v>
                </c:pt>
                <c:pt idx="2">
                  <c:v>0.1</c:v>
                </c:pt>
                <c:pt idx="3">
                  <c:v>0.5</c:v>
                </c:pt>
                <c:pt idx="4">
                  <c:v>0.75</c:v>
                </c:pt>
                <c:pt idx="5">
                  <c:v>0.95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</c:numCache>
            </c:numRef>
          </c:xVal>
          <c:yVal>
            <c:numRef>
              <c:f>Sheet1!$G$3:$G$98</c:f>
              <c:numCache>
                <c:formatCode>General</c:formatCode>
                <c:ptCount val="96"/>
                <c:pt idx="0">
                  <c:v>0.10112359554217619</c:v>
                </c:pt>
                <c:pt idx="1">
                  <c:v>0.10112359916143089</c:v>
                </c:pt>
                <c:pt idx="2">
                  <c:v>0.10112396108754312</c:v>
                </c:pt>
                <c:pt idx="3">
                  <c:v>0.10113273543870507</c:v>
                </c:pt>
                <c:pt idx="4">
                  <c:v>0.10114416148293724</c:v>
                </c:pt>
                <c:pt idx="5">
                  <c:v>0.10115659444265768</c:v>
                </c:pt>
                <c:pt idx="6">
                  <c:v>0.10116016005043801</c:v>
                </c:pt>
                <c:pt idx="7">
                  <c:v>0.10126993071357496</c:v>
                </c:pt>
                <c:pt idx="8">
                  <c:v>0.10145313881420122</c:v>
                </c:pt>
                <c:pt idx="9">
                  <c:v>0.10171017066192674</c:v>
                </c:pt>
                <c:pt idx="10">
                  <c:v>0.10204156872509924</c:v>
                </c:pt>
                <c:pt idx="11">
                  <c:v>0.10244803327002862</c:v>
                </c:pt>
                <c:pt idx="12">
                  <c:v>0.10293042447470017</c:v>
                </c:pt>
                <c:pt idx="13">
                  <c:v>0.10348976502147708</c:v>
                </c:pt>
                <c:pt idx="14">
                  <c:v>0.10412724317419157</c:v>
                </c:pt>
                <c:pt idx="15">
                  <c:v>0.10484421634583933</c:v>
                </c:pt>
                <c:pt idx="16">
                  <c:v>0.10564221516382509</c:v>
                </c:pt>
                <c:pt idx="17">
                  <c:v>0.10652294804033449</c:v>
                </c:pt>
                <c:pt idx="18">
                  <c:v>0.10748830625589981</c:v>
                </c:pt>
                <c:pt idx="19">
                  <c:v>0.1085403695645754</c:v>
                </c:pt>
                <c:pt idx="20">
                  <c:v>0.10968141232929147</c:v>
                </c:pt>
                <c:pt idx="21">
                  <c:v>0.11091391019591146</c:v>
                </c:pt>
                <c:pt idx="22">
                  <c:v>0.11224054731420496</c:v>
                </c:pt>
                <c:pt idx="23">
                  <c:v>0.11366422411335771</c:v>
                </c:pt>
                <c:pt idx="24">
                  <c:v>0.11518806563869673</c:v>
                </c:pt>
                <c:pt idx="25">
                  <c:v>0.11681543045498649</c:v>
                </c:pt>
                <c:pt idx="26">
                  <c:v>0.11854992011985216</c:v>
                </c:pt>
                <c:pt idx="27">
                  <c:v>0.12039538922859201</c:v>
                </c:pt>
                <c:pt idx="28">
                  <c:v>0.12235595602871945</c:v>
                </c:pt>
                <c:pt idx="29">
                  <c:v>0.12443601359898551</c:v>
                </c:pt>
                <c:pt idx="30">
                  <c:v>0.12664024158325654</c:v>
                </c:pt>
                <c:pt idx="31">
                  <c:v>0.12897361846435793</c:v>
                </c:pt>
                <c:pt idx="32">
                  <c:v>0.13144143435672581</c:v>
                </c:pt>
                <c:pt idx="33">
                  <c:v>0.13404930428931938</c:v>
                </c:pt>
                <c:pt idx="34">
                  <c:v>0.13680318194157295</c:v>
                </c:pt>
                <c:pt idx="35">
                  <c:v>0.13970937378508608</c:v>
                </c:pt>
                <c:pt idx="36">
                  <c:v>0.14277455357208438</c:v>
                </c:pt>
                <c:pt idx="37">
                  <c:v>0.14600577709826754</c:v>
                </c:pt>
                <c:pt idx="38">
                  <c:v>0.14941049715231797</c:v>
                </c:pt>
                <c:pt idx="39">
                  <c:v>0.15299657854688251</c:v>
                </c:pt>
                <c:pt idx="40">
                  <c:v>0.15677231310607989</c:v>
                </c:pt>
                <c:pt idx="41">
                  <c:v>0.16074643446233511</c:v>
                </c:pt>
                <c:pt idx="42">
                  <c:v>0.16492813249041768</c:v>
                </c:pt>
                <c:pt idx="43">
                  <c:v>0.169327067178801</c:v>
                </c:pt>
                <c:pt idx="44">
                  <c:v>0.17395338170771732</c:v>
                </c:pt>
                <c:pt idx="45">
                  <c:v>0.17881771446943165</c:v>
                </c:pt>
                <c:pt idx="46">
                  <c:v>0.18393120972926102</c:v>
                </c:pt>
                <c:pt idx="47">
                  <c:v>0.18930552658567806</c:v>
                </c:pt>
                <c:pt idx="48">
                  <c:v>0.19495284584456926</c:v>
                </c:pt>
                <c:pt idx="49">
                  <c:v>0.20088587437651714</c:v>
                </c:pt>
                <c:pt idx="50">
                  <c:v>0.20711784647717041</c:v>
                </c:pt>
                <c:pt idx="51">
                  <c:v>0.21366252169978003</c:v>
                </c:pt>
                <c:pt idx="52">
                  <c:v>0.22053417857649954</c:v>
                </c:pt>
                <c:pt idx="53">
                  <c:v>0.22774760359188878</c:v>
                </c:pt>
                <c:pt idx="54">
                  <c:v>0.23531807471938274</c:v>
                </c:pt>
                <c:pt idx="55">
                  <c:v>0.24326133878066905</c:v>
                </c:pt>
                <c:pt idx="56">
                  <c:v>0.25159358184072372</c:v>
                </c:pt>
                <c:pt idx="57">
                  <c:v>0.26033139180976667</c:v>
                </c:pt>
                <c:pt idx="58">
                  <c:v>0.26949171239012509</c:v>
                </c:pt>
                <c:pt idx="59">
                  <c:v>0.27909178748382529</c:v>
                </c:pt>
                <c:pt idx="60">
                  <c:v>0.28914909516900145</c:v>
                </c:pt>
                <c:pt idx="61">
                  <c:v>0.29968127036363273</c:v>
                </c:pt>
                <c:pt idx="62">
                  <c:v>0.31070601532779962</c:v>
                </c:pt>
                <c:pt idx="63">
                  <c:v>0.32224099721497257</c:v>
                </c:pt>
                <c:pt idx="64">
                  <c:v>0.33430373197344904</c:v>
                </c:pt>
                <c:pt idx="65">
                  <c:v>0.34691145402554796</c:v>
                </c:pt>
                <c:pt idx="66">
                  <c:v>0.36008097131913719</c:v>
                </c:pt>
                <c:pt idx="67">
                  <c:v>0.37382850555759445</c:v>
                </c:pt>
                <c:pt idx="68">
                  <c:v>0.38816951767389773</c:v>
                </c:pt>
                <c:pt idx="69">
                  <c:v>0.40311851892454009</c:v>
                </c:pt>
                <c:pt idx="70">
                  <c:v>0.4186888683404158</c:v>
                </c:pt>
                <c:pt idx="71">
                  <c:v>0.43489255768367713</c:v>
                </c:pt>
                <c:pt idx="72">
                  <c:v>0.45173998551864614</c:v>
                </c:pt>
                <c:pt idx="73">
                  <c:v>0.46923972250496254</c:v>
                </c:pt>
                <c:pt idx="74">
                  <c:v>0.48739827055305562</c:v>
                </c:pt>
                <c:pt idx="75">
                  <c:v>0.50621981903285718</c:v>
                </c:pt>
                <c:pt idx="76">
                  <c:v>0.52570600177992333</c:v>
                </c:pt>
                <c:pt idx="77">
                  <c:v>0.54585565917862666</c:v>
                </c:pt>
                <c:pt idx="78">
                  <c:v>0.56666461009616587</c:v>
                </c:pt>
                <c:pt idx="79">
                  <c:v>0.58812543886739888</c:v>
                </c:pt>
                <c:pt idx="80">
                  <c:v>0.61022730286049209</c:v>
                </c:pt>
                <c:pt idx="81">
                  <c:v>0.6329557663579306</c:v>
                </c:pt>
                <c:pt idx="82">
                  <c:v>0.65629266653826634</c:v>
                </c:pt>
                <c:pt idx="83">
                  <c:v>0.68021601721535696</c:v>
                </c:pt>
                <c:pt idx="84">
                  <c:v>0.70469995566291854</c:v>
                </c:pt>
                <c:pt idx="85">
                  <c:v>0.72971473730870506</c:v>
                </c:pt>
                <c:pt idx="86">
                  <c:v>0.75522678231927953</c:v>
                </c:pt>
                <c:pt idx="87">
                  <c:v>0.78119877711821184</c:v>
                </c:pt>
                <c:pt idx="88">
                  <c:v>0.80758983270455131</c:v>
                </c:pt>
                <c:pt idx="89">
                  <c:v>0.83435570029371464</c:v>
                </c:pt>
                <c:pt idx="90">
                  <c:v>0.86144904333063677</c:v>
                </c:pt>
                <c:pt idx="91">
                  <c:v>0.88881976337711133</c:v>
                </c:pt>
                <c:pt idx="92">
                  <c:v>0.91641537581224475</c:v>
                </c:pt>
                <c:pt idx="93">
                  <c:v>0.94418142977305752</c:v>
                </c:pt>
                <c:pt idx="94">
                  <c:v>0.97206196536946909</c:v>
                </c:pt>
                <c:pt idx="95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Parallel</c:v>
          </c:tx>
          <c:marker>
            <c:symbol val="none"/>
          </c:marker>
          <c:xVal>
            <c:numRef>
              <c:f>Sheet1!$A$3:$A$98</c:f>
              <c:numCache>
                <c:formatCode>General</c:formatCode>
                <c:ptCount val="96"/>
                <c:pt idx="0">
                  <c:v>1E-3</c:v>
                </c:pt>
                <c:pt idx="1">
                  <c:v>0.01</c:v>
                </c:pt>
                <c:pt idx="2">
                  <c:v>0.1</c:v>
                </c:pt>
                <c:pt idx="3">
                  <c:v>0.5</c:v>
                </c:pt>
                <c:pt idx="4">
                  <c:v>0.75</c:v>
                </c:pt>
                <c:pt idx="5">
                  <c:v>0.95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</c:numCache>
            </c:numRef>
          </c:xVal>
          <c:yVal>
            <c:numRef>
              <c:f>Sheet1!$H$3:$H$98</c:f>
              <c:numCache>
                <c:formatCode>General</c:formatCode>
                <c:ptCount val="96"/>
                <c:pt idx="0">
                  <c:v>0.10112359546905991</c:v>
                </c:pt>
                <c:pt idx="1">
                  <c:v>0.10112359184980513</c:v>
                </c:pt>
                <c:pt idx="2">
                  <c:v>0.10112322992416981</c:v>
                </c:pt>
                <c:pt idx="3">
                  <c:v>0.10111445587063879</c:v>
                </c:pt>
                <c:pt idx="4">
                  <c:v>0.10110303103757404</c:v>
                </c:pt>
                <c:pt idx="5">
                  <c:v>0.10109060045410949</c:v>
                </c:pt>
                <c:pt idx="6">
                  <c:v>0.1010870357313135</c:v>
                </c:pt>
                <c:pt idx="7">
                  <c:v>0.10097733667642883</c:v>
                </c:pt>
                <c:pt idx="8">
                  <c:v>0.10079443929126579</c:v>
                </c:pt>
                <c:pt idx="9">
                  <c:v>0.10053824564934492</c:v>
                </c:pt>
                <c:pt idx="10">
                  <c:v>0.10020861969001973</c:v>
                </c:pt>
                <c:pt idx="11">
                  <c:v>9.9805388274419024E-2</c:v>
                </c:pt>
                <c:pt idx="12">
                  <c:v>9.9328342571272446E-2</c:v>
                </c:pt>
                <c:pt idx="13">
                  <c:v>9.8777239794276439E-2</c:v>
                </c:pt>
                <c:pt idx="14">
                  <c:v>9.8151805318072091E-2</c:v>
                </c:pt>
                <c:pt idx="15">
                  <c:v>9.7451735205675183E-2</c:v>
                </c:pt>
                <c:pt idx="16">
                  <c:v>9.6676699186422632E-2</c:v>
                </c:pt>
                <c:pt idx="17">
                  <c:v>9.5826344130255717E-2</c:v>
                </c:pt>
                <c:pt idx="18">
                  <c:v>9.4900298071535424E-2</c:v>
                </c:pt>
                <c:pt idx="19">
                  <c:v>9.3898174843697724E-2</c:v>
                </c:pt>
                <c:pt idx="20">
                  <c:v>9.2819579394993412E-2</c:v>
                </c:pt>
                <c:pt idx="21">
                  <c:v>9.1664113865469993E-2</c:v>
                </c:pt>
                <c:pt idx="22">
                  <c:v>9.0431384516348218E-2</c:v>
                </c:pt>
                <c:pt idx="23">
                  <c:v>8.9121009615198962E-2</c:v>
                </c:pt>
                <c:pt idx="24">
                  <c:v>8.773262839398728E-2</c:v>
                </c:pt>
                <c:pt idx="25">
                  <c:v>8.6265911212319163E-2</c:v>
                </c:pt>
                <c:pt idx="26">
                  <c:v>8.4720571075287285E-2</c:v>
                </c:pt>
                <c:pt idx="27">
                  <c:v>8.3096376674432121E-2</c:v>
                </c:pt>
                <c:pt idx="28">
                  <c:v>8.1393167141716447E-2</c:v>
                </c:pt>
                <c:pt idx="29">
                  <c:v>7.9610868730385559E-2</c:v>
                </c:pt>
                <c:pt idx="30">
                  <c:v>7.7749513663427375E-2</c:v>
                </c:pt>
                <c:pt idx="31">
                  <c:v>7.5809261420415275E-2</c:v>
                </c:pt>
                <c:pt idx="32">
                  <c:v>7.3790422767175193E-2</c:v>
                </c:pt>
                <c:pt idx="33">
                  <c:v>7.1693486870390885E-2</c:v>
                </c:pt>
                <c:pt idx="34">
                  <c:v>6.9519151881366564E-2</c:v>
                </c:pt>
                <c:pt idx="35">
                  <c:v>6.7268359420202942E-2</c:v>
                </c:pt>
                <c:pt idx="36">
                  <c:v>6.4942333444104772E-2</c:v>
                </c:pt>
                <c:pt idx="37">
                  <c:v>6.2542624041962216E-2</c:v>
                </c:pt>
                <c:pt idx="38">
                  <c:v>6.0071156762290016E-2</c:v>
                </c:pt>
                <c:pt idx="39">
                  <c:v>5.7530288153621677E-2</c:v>
                </c:pt>
                <c:pt idx="40">
                  <c:v>5.4922868276098387E-2</c:v>
                </c:pt>
                <c:pt idx="41">
                  <c:v>5.2252311030772422E-2</c:v>
                </c:pt>
                <c:pt idx="42">
                  <c:v>4.9522673249513087E-2</c:v>
                </c:pt>
                <c:pt idx="43">
                  <c:v>4.6738743593692907E-2</c:v>
                </c:pt>
                <c:pt idx="44">
                  <c:v>4.3906142424204861E-2</c:v>
                </c:pt>
                <c:pt idx="45">
                  <c:v>4.1031433928705563E-2</c:v>
                </c:pt>
                <c:pt idx="46">
                  <c:v>3.8122251923850735E-2</c:v>
                </c:pt>
                <c:pt idx="47">
                  <c:v>3.5187440889700154E-2</c:v>
                </c:pt>
                <c:pt idx="48">
                  <c:v>3.2237213938778438E-2</c:v>
                </c:pt>
                <c:pt idx="49">
                  <c:v>2.9283329570913473E-2</c:v>
                </c:pt>
                <c:pt idx="50">
                  <c:v>2.6339289213158399E-2</c:v>
                </c:pt>
                <c:pt idx="51">
                  <c:v>2.3420557686475583E-2</c:v>
                </c:pt>
                <c:pt idx="52">
                  <c:v>2.054480887003049E-2</c:v>
                </c:pt>
                <c:pt idx="53">
                  <c:v>1.773219893988864E-2</c:v>
                </c:pt>
                <c:pt idx="54">
                  <c:v>1.500566962830561E-2</c:v>
                </c:pt>
                <c:pt idx="55">
                  <c:v>1.239128396514882E-2</c:v>
                </c:pt>
                <c:pt idx="56">
                  <c:v>9.9185969016158792E-3</c:v>
                </c:pt>
                <c:pt idx="57">
                  <c:v>7.6210630492612921E-3</c:v>
                </c:pt>
                <c:pt idx="58">
                  <c:v>5.5364834576261323E-3</c:v>
                </c:pt>
                <c:pt idx="59">
                  <c:v>3.7074928554223932E-3</c:v>
                </c:pt>
                <c:pt idx="60">
                  <c:v>2.1820880363040704E-3</c:v>
                </c:pt>
                <c:pt idx="61">
                  <c:v>1.0141970112711577E-3</c:v>
                </c:pt>
                <c:pt idx="62">
                  <c:v>2.64287092182299E-4</c:v>
                </c:pt>
                <c:pt idx="63">
                  <c:v>8.1160943250680112E-9</c:v>
                </c:pt>
                <c:pt idx="64">
                  <c:v>2.9686445427203203E-4</c:v>
                </c:pt>
                <c:pt idx="65">
                  <c:v>1.2389061446265366E-3</c:v>
                </c:pt>
                <c:pt idx="66">
                  <c:v>2.9194253031937919E-3</c:v>
                </c:pt>
                <c:pt idx="67">
                  <c:v>5.441638766158708E-3</c:v>
                </c:pt>
                <c:pt idx="68">
                  <c:v>8.9193315534001963E-3</c:v>
                </c:pt>
                <c:pt idx="69">
                  <c:v>1.3477428117526216E-2</c:v>
                </c:pt>
                <c:pt idx="70">
                  <c:v>1.9252449390754291E-2</c:v>
                </c:pt>
                <c:pt idx="71">
                  <c:v>2.6392803396748394E-2</c:v>
                </c:pt>
                <c:pt idx="72">
                  <c:v>3.5058845825455591E-2</c:v>
                </c:pt>
                <c:pt idx="73">
                  <c:v>4.5422634848016133E-2</c:v>
                </c:pt>
                <c:pt idx="74">
                  <c:v>5.7667292226034124E-2</c:v>
                </c:pt>
                <c:pt idx="75">
                  <c:v>7.1985871457837858E-2</c:v>
                </c:pt>
                <c:pt idx="76">
                  <c:v>8.8579624763904297E-2</c:v>
                </c:pt>
                <c:pt idx="77">
                  <c:v>0.10765555611915083</c:v>
                </c:pt>
                <c:pt idx="78">
                  <c:v>0.12942314980600644</c:v>
                </c:pt>
                <c:pt idx="79">
                  <c:v>0.15409017609133902</c:v>
                </c:pt>
                <c:pt idx="80">
                  <c:v>0.18185750093713193</c:v>
                </c:pt>
                <c:pt idx="81">
                  <c:v>0.21291286842090573</c:v>
                </c:pt>
                <c:pt idx="82">
                  <c:v>0.24742368545875851</c:v>
                </c:pt>
                <c:pt idx="83">
                  <c:v>0.28552891981043743</c:v>
                </c:pt>
                <c:pt idx="84">
                  <c:v>0.32733032317844429</c:v>
                </c:pt>
                <c:pt idx="85">
                  <c:v>0.37288330708680378</c:v>
                </c:pt>
                <c:pt idx="86">
                  <c:v>0.42218792146650247</c:v>
                </c:pt>
                <c:pt idx="87">
                  <c:v>0.47518050112870663</c:v>
                </c:pt>
                <c:pt idx="88">
                  <c:v>0.5317266359783489</c:v>
                </c:pt>
                <c:pt idx="89">
                  <c:v>0.59161616671294326</c:v>
                </c:pt>
                <c:pt idx="90">
                  <c:v>0.6545608890619482</c:v>
                </c:pt>
                <c:pt idx="91">
                  <c:v>0.72019555109691313</c:v>
                </c:pt>
                <c:pt idx="92">
                  <c:v>0.78808254372350528</c:v>
                </c:pt>
                <c:pt idx="93">
                  <c:v>0.85772042129888437</c:v>
                </c:pt>
                <c:pt idx="94">
                  <c:v>0.92855606975377147</c:v>
                </c:pt>
                <c:pt idx="95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Average Reflectance</c:v>
          </c:tx>
          <c:marker>
            <c:symbol val="none"/>
          </c:marker>
          <c:xVal>
            <c:numRef>
              <c:f>Sheet1!$A$3:$A$98</c:f>
              <c:numCache>
                <c:formatCode>General</c:formatCode>
                <c:ptCount val="96"/>
                <c:pt idx="0">
                  <c:v>1E-3</c:v>
                </c:pt>
                <c:pt idx="1">
                  <c:v>0.01</c:v>
                </c:pt>
                <c:pt idx="2">
                  <c:v>0.1</c:v>
                </c:pt>
                <c:pt idx="3">
                  <c:v>0.5</c:v>
                </c:pt>
                <c:pt idx="4">
                  <c:v>0.75</c:v>
                </c:pt>
                <c:pt idx="5">
                  <c:v>0.95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</c:numCache>
            </c:numRef>
          </c:xVal>
          <c:yVal>
            <c:numRef>
              <c:f>Sheet1!$I$3:$I$98</c:f>
              <c:numCache>
                <c:formatCode>General</c:formatCode>
                <c:ptCount val="96"/>
                <c:pt idx="0">
                  <c:v>0.10112359550561806</c:v>
                </c:pt>
                <c:pt idx="1">
                  <c:v>0.101123595505618</c:v>
                </c:pt>
                <c:pt idx="2">
                  <c:v>0.10112359550585646</c:v>
                </c:pt>
                <c:pt idx="3">
                  <c:v>0.10112359565467194</c:v>
                </c:pt>
                <c:pt idx="4">
                  <c:v>0.10112359626025563</c:v>
                </c:pt>
                <c:pt idx="5">
                  <c:v>0.10112359744838359</c:v>
                </c:pt>
                <c:pt idx="6">
                  <c:v>0.10112359789087576</c:v>
                </c:pt>
                <c:pt idx="7">
                  <c:v>0.10112363369500189</c:v>
                </c:pt>
                <c:pt idx="8">
                  <c:v>0.1011237890527335</c:v>
                </c:pt>
                <c:pt idx="9">
                  <c:v>0.10112420815563583</c:v>
                </c:pt>
                <c:pt idx="10">
                  <c:v>0.1011250942075595</c:v>
                </c:pt>
                <c:pt idx="11">
                  <c:v>0.10112671077222382</c:v>
                </c:pt>
                <c:pt idx="12">
                  <c:v>0.10112938352298631</c:v>
                </c:pt>
                <c:pt idx="13">
                  <c:v>0.10113350240787676</c:v>
                </c:pt>
                <c:pt idx="14">
                  <c:v>0.10113952424613183</c:v>
                </c:pt>
                <c:pt idx="15">
                  <c:v>0.10114797577575727</c:v>
                </c:pt>
                <c:pt idx="16">
                  <c:v>0.10115945717512387</c:v>
                </c:pt>
                <c:pt idx="17">
                  <c:v>0.10117464608529511</c:v>
                </c:pt>
                <c:pt idx="18">
                  <c:v>0.10119430216371761</c:v>
                </c:pt>
                <c:pt idx="19">
                  <c:v>0.10121927220413657</c:v>
                </c:pt>
                <c:pt idx="20">
                  <c:v>0.10125049586214244</c:v>
                </c:pt>
                <c:pt idx="21">
                  <c:v>0.10128901203069073</c:v>
                </c:pt>
                <c:pt idx="22">
                  <c:v>0.10133596591527659</c:v>
                </c:pt>
                <c:pt idx="23">
                  <c:v>0.10139261686427833</c:v>
                </c:pt>
                <c:pt idx="24">
                  <c:v>0.101460347016342</c:v>
                </c:pt>
                <c:pt idx="25">
                  <c:v>0.10154067083365283</c:v>
                </c:pt>
                <c:pt idx="26">
                  <c:v>0.10163524559756973</c:v>
                </c:pt>
                <c:pt idx="27">
                  <c:v>0.10174588295151207</c:v>
                </c:pt>
                <c:pt idx="28">
                  <c:v>0.10187456158521795</c:v>
                </c:pt>
                <c:pt idx="29">
                  <c:v>0.10202344116468554</c:v>
                </c:pt>
                <c:pt idx="30">
                  <c:v>0.10219487762334195</c:v>
                </c:pt>
                <c:pt idx="31">
                  <c:v>0.1023914399423866</c:v>
                </c:pt>
                <c:pt idx="32">
                  <c:v>0.10261592856195051</c:v>
                </c:pt>
                <c:pt idx="33">
                  <c:v>0.10287139557985514</c:v>
                </c:pt>
                <c:pt idx="34">
                  <c:v>0.10316116691146976</c:v>
                </c:pt>
                <c:pt idx="35">
                  <c:v>0.1034888666026445</c:v>
                </c:pt>
                <c:pt idx="36">
                  <c:v>0.10385844350809458</c:v>
                </c:pt>
                <c:pt idx="37">
                  <c:v>0.10427420057011488</c:v>
                </c:pt>
                <c:pt idx="38">
                  <c:v>0.104740826957304</c:v>
                </c:pt>
                <c:pt idx="39">
                  <c:v>0.10526343335025209</c:v>
                </c:pt>
                <c:pt idx="40">
                  <c:v>0.10584759069108914</c:v>
                </c:pt>
                <c:pt idx="41">
                  <c:v>0.10649937274655377</c:v>
                </c:pt>
                <c:pt idx="42">
                  <c:v>0.10722540286996539</c:v>
                </c:pt>
                <c:pt idx="43">
                  <c:v>0.10803290538624695</c:v>
                </c:pt>
                <c:pt idx="44">
                  <c:v>0.10892976206596108</c:v>
                </c:pt>
                <c:pt idx="45">
                  <c:v>0.10992457419906861</c:v>
                </c:pt>
                <c:pt idx="46">
                  <c:v>0.11102673082655588</c:v>
                </c:pt>
                <c:pt idx="47">
                  <c:v>0.11224648373768911</c:v>
                </c:pt>
                <c:pt idx="48">
                  <c:v>0.11359502989167385</c:v>
                </c:pt>
                <c:pt idx="49">
                  <c:v>0.11508460197371531</c:v>
                </c:pt>
                <c:pt idx="50">
                  <c:v>0.1167285678451644</c:v>
                </c:pt>
                <c:pt idx="51">
                  <c:v>0.11854153969312781</c:v>
                </c:pt>
                <c:pt idx="52">
                  <c:v>0.12053949372326501</c:v>
                </c:pt>
                <c:pt idx="53">
                  <c:v>0.12273990126588871</c:v>
                </c:pt>
                <c:pt idx="54">
                  <c:v>0.12516187217384417</c:v>
                </c:pt>
                <c:pt idx="55">
                  <c:v>0.12782631137290892</c:v>
                </c:pt>
                <c:pt idx="56">
                  <c:v>0.13075608937116981</c:v>
                </c:pt>
                <c:pt idx="57">
                  <c:v>0.13397622742951398</c:v>
                </c:pt>
                <c:pt idx="58">
                  <c:v>0.13751409792387562</c:v>
                </c:pt>
                <c:pt idx="59">
                  <c:v>0.14139964016962384</c:v>
                </c:pt>
                <c:pt idx="60">
                  <c:v>0.14566559160265277</c:v>
                </c:pt>
                <c:pt idx="61">
                  <c:v>0.15034773368745194</c:v>
                </c:pt>
                <c:pt idx="62">
                  <c:v>0.15548515120999096</c:v>
                </c:pt>
                <c:pt idx="63">
                  <c:v>0.16112050266553346</c:v>
                </c:pt>
                <c:pt idx="64">
                  <c:v>0.16730029821386053</c:v>
                </c:pt>
                <c:pt idx="65">
                  <c:v>0.17407518008508724</c:v>
                </c:pt>
                <c:pt idx="66">
                  <c:v>0.18150019831116548</c:v>
                </c:pt>
                <c:pt idx="67">
                  <c:v>0.18963507216187658</c:v>
                </c:pt>
                <c:pt idx="68">
                  <c:v>0.19854442461364896</c:v>
                </c:pt>
                <c:pt idx="69">
                  <c:v>0.20829797352103316</c:v>
                </c:pt>
                <c:pt idx="70">
                  <c:v>0.21897065886558503</c:v>
                </c:pt>
                <c:pt idx="71">
                  <c:v>0.23064268054021275</c:v>
                </c:pt>
                <c:pt idx="72">
                  <c:v>0.24339941567205087</c:v>
                </c:pt>
                <c:pt idx="73">
                  <c:v>0.25733117867648936</c:v>
                </c:pt>
                <c:pt idx="74">
                  <c:v>0.2725327813895449</c:v>
                </c:pt>
                <c:pt idx="75">
                  <c:v>0.28910284524534752</c:v>
                </c:pt>
                <c:pt idx="76">
                  <c:v>0.30714281327191384</c:v>
                </c:pt>
                <c:pt idx="77">
                  <c:v>0.32675560764888872</c:v>
                </c:pt>
                <c:pt idx="78">
                  <c:v>0.34804387995108615</c:v>
                </c:pt>
                <c:pt idx="79">
                  <c:v>0.37110780747936895</c:v>
                </c:pt>
                <c:pt idx="80">
                  <c:v>0.39604240189881201</c:v>
                </c:pt>
                <c:pt idx="81">
                  <c:v>0.42293431738941817</c:v>
                </c:pt>
                <c:pt idx="82">
                  <c:v>0.45185817599851241</c:v>
                </c:pt>
                <c:pt idx="83">
                  <c:v>0.48287246851289722</c:v>
                </c:pt>
                <c:pt idx="84">
                  <c:v>0.51601513942068145</c:v>
                </c:pt>
                <c:pt idx="85">
                  <c:v>0.5512990221977544</c:v>
                </c:pt>
                <c:pt idx="86">
                  <c:v>0.58870735189289103</c:v>
                </c:pt>
                <c:pt idx="87">
                  <c:v>0.62818963912345926</c:v>
                </c:pt>
                <c:pt idx="88">
                  <c:v>0.66965823434145011</c:v>
                </c:pt>
                <c:pt idx="89">
                  <c:v>0.71298593350332895</c:v>
                </c:pt>
                <c:pt idx="90">
                  <c:v>0.75800496619629243</c:v>
                </c:pt>
                <c:pt idx="91">
                  <c:v>0.80450765723701223</c:v>
                </c:pt>
                <c:pt idx="92">
                  <c:v>0.85224895976787507</c:v>
                </c:pt>
                <c:pt idx="93">
                  <c:v>0.90095092553597089</c:v>
                </c:pt>
                <c:pt idx="94">
                  <c:v>0.95030901756162023</c:v>
                </c:pt>
                <c:pt idx="95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1376"/>
        <c:axId val="83551744"/>
      </c:scatterChart>
      <c:valAx>
        <c:axId val="8354137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Incident Angle</a:t>
                </a:r>
                <a:r>
                  <a:rPr lang="en-US" baseline="0"/>
                  <a:t> (Degrees)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51744"/>
        <c:crosses val="autoZero"/>
        <c:crossBetween val="midCat"/>
      </c:valAx>
      <c:valAx>
        <c:axId val="8355174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Reflectance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41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opLeftCell="D1" workbookViewId="0">
      <selection activeCell="C26" sqref="C26"/>
    </sheetView>
  </sheetViews>
  <sheetFormatPr defaultRowHeight="15" x14ac:dyDescent="0.25"/>
  <cols>
    <col min="1" max="1" width="7" customWidth="1"/>
    <col min="2" max="2" width="14.5703125" bestFit="1" customWidth="1"/>
    <col min="3" max="3" width="26.85546875" bestFit="1" customWidth="1"/>
    <col min="4" max="4" width="27.5703125" bestFit="1" customWidth="1"/>
    <col min="5" max="5" width="8" customWidth="1"/>
    <col min="6" max="7" width="8.140625" customWidth="1"/>
    <col min="8" max="8" width="9.5703125" bestFit="1" customWidth="1"/>
    <col min="9" max="9" width="9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0</v>
      </c>
      <c r="B2">
        <v>0</v>
      </c>
      <c r="C2">
        <f>((0.6)/2.6)^2</f>
        <v>5.325443786982248E-2</v>
      </c>
      <c r="D2">
        <f>((0.6)/2.6)^2</f>
        <v>5.325443786982248E-2</v>
      </c>
      <c r="E2">
        <f t="shared" ref="E2:E33" si="0">(1-C2)/(1+C2)</f>
        <v>0.89887640449438189</v>
      </c>
      <c r="F2">
        <f t="shared" ref="F2:F33" si="1">(1-D2)/(1+D2)</f>
        <v>0.89887640449438189</v>
      </c>
      <c r="G2">
        <f t="shared" ref="G2:G33" si="2">C2*(1+E2)</f>
        <v>0.10112359550561796</v>
      </c>
      <c r="H2">
        <f t="shared" ref="H2:H33" si="3">D2*(1+F2)</f>
        <v>0.10112359550561796</v>
      </c>
      <c r="I2">
        <f>(G2+H2)/2</f>
        <v>0.10112359550561796</v>
      </c>
    </row>
    <row r="3" spans="1:9" x14ac:dyDescent="0.25">
      <c r="A3">
        <v>1E-3</v>
      </c>
      <c r="B3">
        <f>ASIN(SIN(RADIANS(A3))/1.6)</f>
        <v>1.090830782462708E-5</v>
      </c>
      <c r="C3">
        <f>(SIN(B3-RADIANS(A3))^2)/(SIN(B3+RADIANS(A3))^2)</f>
        <v>5.3254437890100322E-2</v>
      </c>
      <c r="D3">
        <f>(TAN(B3-RADIANS(A3))^2)/(TAN(B3+RADIANS(A3))^2)</f>
        <v>5.3254437849544735E-2</v>
      </c>
      <c r="E3">
        <f t="shared" si="0"/>
        <v>0.8988764044578238</v>
      </c>
      <c r="F3">
        <f t="shared" si="1"/>
        <v>0.89887640453094009</v>
      </c>
      <c r="G3">
        <f t="shared" si="2"/>
        <v>0.10112359554217619</v>
      </c>
      <c r="H3">
        <f t="shared" si="3"/>
        <v>0.10112359546905991</v>
      </c>
      <c r="I3">
        <f>(G3+H3)/2</f>
        <v>0.10112359550561806</v>
      </c>
    </row>
    <row r="4" spans="1:9" x14ac:dyDescent="0.25">
      <c r="A4">
        <v>0.01</v>
      </c>
      <c r="B4">
        <f t="shared" ref="B4:B8" si="4">ASIN(SIN(RADIANS(A4))/1.6)</f>
        <v>1.0908307791216756E-4</v>
      </c>
      <c r="C4">
        <f t="shared" ref="C4:C8" si="5">(SIN(B4-RADIANS(A4))^2)/(SIN(B4+RADIANS(A4))^2)</f>
        <v>5.3254439897601216E-2</v>
      </c>
      <c r="D4">
        <f t="shared" ref="D4:D8" si="6">(TAN(B4-RADIANS(A4))^2)/(TAN(B4+RADIANS(A4))^2)</f>
        <v>5.3254435842043799E-2</v>
      </c>
      <c r="E4">
        <f t="shared" si="0"/>
        <v>0.89887640083856912</v>
      </c>
      <c r="F4">
        <f t="shared" si="1"/>
        <v>0.89887640815019498</v>
      </c>
      <c r="G4">
        <f t="shared" si="2"/>
        <v>0.10112359916143089</v>
      </c>
      <c r="H4">
        <f t="shared" si="3"/>
        <v>0.10112359184980513</v>
      </c>
      <c r="I4">
        <f t="shared" ref="I4:I67" si="7">(G4+H4)/2</f>
        <v>0.101123595505618</v>
      </c>
    </row>
    <row r="5" spans="1:9" x14ac:dyDescent="0.25">
      <c r="A5">
        <v>0.1</v>
      </c>
      <c r="B5">
        <f t="shared" si="4"/>
        <v>1.0908304450182986E-3</v>
      </c>
      <c r="C5">
        <f t="shared" si="5"/>
        <v>5.3254640648085612E-2</v>
      </c>
      <c r="D5">
        <f t="shared" si="6"/>
        <v>5.3254235091902004E-2</v>
      </c>
      <c r="E5">
        <f t="shared" si="0"/>
        <v>0.89887603891245693</v>
      </c>
      <c r="F5">
        <f t="shared" si="1"/>
        <v>0.89887677007583011</v>
      </c>
      <c r="G5">
        <f t="shared" si="2"/>
        <v>0.10112396108754312</v>
      </c>
      <c r="H5">
        <f t="shared" si="3"/>
        <v>0.10112322992416981</v>
      </c>
      <c r="I5">
        <f t="shared" si="7"/>
        <v>0.10112359550585646</v>
      </c>
    </row>
    <row r="6" spans="1:9" x14ac:dyDescent="0.25">
      <c r="A6">
        <v>0.5</v>
      </c>
      <c r="B6">
        <f t="shared" si="4"/>
        <v>5.4541117273246946E-3</v>
      </c>
      <c r="C6">
        <f t="shared" si="5"/>
        <v>5.3259507563352668E-2</v>
      </c>
      <c r="D6">
        <f t="shared" si="6"/>
        <v>5.3249368390447013E-2</v>
      </c>
      <c r="E6">
        <f t="shared" si="0"/>
        <v>0.89886726456129495</v>
      </c>
      <c r="F6">
        <f t="shared" si="1"/>
        <v>0.89888554412936128</v>
      </c>
      <c r="G6">
        <f t="shared" si="2"/>
        <v>0.10113273543870507</v>
      </c>
      <c r="H6">
        <f t="shared" si="3"/>
        <v>0.10111445587063879</v>
      </c>
      <c r="I6">
        <f t="shared" si="7"/>
        <v>0.10112359565467194</v>
      </c>
    </row>
    <row r="7" spans="1:9" x14ac:dyDescent="0.25">
      <c r="A7">
        <v>0.75</v>
      </c>
      <c r="B7">
        <f t="shared" si="4"/>
        <v>8.1810884921118612E-3</v>
      </c>
      <c r="C7">
        <f t="shared" si="5"/>
        <v>5.3265845374510977E-2</v>
      </c>
      <c r="D7">
        <f t="shared" si="6"/>
        <v>5.3243031449366957E-2</v>
      </c>
      <c r="E7">
        <f t="shared" si="0"/>
        <v>0.89885583851706274</v>
      </c>
      <c r="F7">
        <f t="shared" si="1"/>
        <v>0.89889696896242588</v>
      </c>
      <c r="G7">
        <f t="shared" si="2"/>
        <v>0.10114416148293724</v>
      </c>
      <c r="H7">
        <f t="shared" si="3"/>
        <v>0.10110303103757404</v>
      </c>
      <c r="I7">
        <f t="shared" si="7"/>
        <v>0.10112359626025563</v>
      </c>
    </row>
    <row r="8" spans="1:9" x14ac:dyDescent="0.25">
      <c r="A8">
        <v>0.95</v>
      </c>
      <c r="B8">
        <f t="shared" si="4"/>
        <v>1.0362603078486632E-2</v>
      </c>
      <c r="C8">
        <f t="shared" si="5"/>
        <v>5.3272741789345462E-2</v>
      </c>
      <c r="D8">
        <f t="shared" si="6"/>
        <v>5.3236136741586788E-2</v>
      </c>
      <c r="E8">
        <f t="shared" si="0"/>
        <v>0.89884340555734221</v>
      </c>
      <c r="F8">
        <f t="shared" si="1"/>
        <v>0.89890939954589055</v>
      </c>
      <c r="G8">
        <f t="shared" si="2"/>
        <v>0.10115659444265768</v>
      </c>
      <c r="H8">
        <f t="shared" si="3"/>
        <v>0.10109060045410949</v>
      </c>
      <c r="I8">
        <f t="shared" si="7"/>
        <v>0.10112359744838359</v>
      </c>
    </row>
    <row r="9" spans="1:9" x14ac:dyDescent="0.25">
      <c r="A9">
        <v>1</v>
      </c>
      <c r="B9">
        <f t="shared" ref="B9:B72" si="8">ASIN(SIN(RADIANS(A9))/1.6)</f>
        <v>1.0907970334005977E-2</v>
      </c>
      <c r="C9">
        <f t="shared" ref="C9:C72" si="9">(SIN(B9-RADIANS(A9))^2)/(SIN(B9+RADIANS(A9))^2)</f>
        <v>5.3274719606222862E-2</v>
      </c>
      <c r="D9">
        <f t="shared" ref="D9:D72" si="10">(TAN(B9-RADIANS(A9))^2)/(TAN(B9+RADIANS(A9))^2)</f>
        <v>5.3234159560464303E-2</v>
      </c>
      <c r="E9">
        <f t="shared" si="0"/>
        <v>0.89883983994956196</v>
      </c>
      <c r="F9">
        <f t="shared" si="1"/>
        <v>0.89891296426868639</v>
      </c>
      <c r="G9">
        <f t="shared" si="2"/>
        <v>0.10116016005043801</v>
      </c>
      <c r="H9">
        <f t="shared" si="3"/>
        <v>0.1010870357313135</v>
      </c>
      <c r="I9">
        <f t="shared" si="7"/>
        <v>0.10112359789087576</v>
      </c>
    </row>
    <row r="10" spans="1:9" x14ac:dyDescent="0.25">
      <c r="A10">
        <v>2</v>
      </c>
      <c r="B10">
        <f t="shared" si="8"/>
        <v>2.1813915411927107E-2</v>
      </c>
      <c r="C10">
        <f t="shared" si="9"/>
        <v>5.333561223456787E-2</v>
      </c>
      <c r="D10">
        <f t="shared" si="10"/>
        <v>5.3173318374043793E-2</v>
      </c>
      <c r="E10">
        <f t="shared" si="0"/>
        <v>0.89873006928642507</v>
      </c>
      <c r="F10">
        <f t="shared" si="1"/>
        <v>0.89902266332357117</v>
      </c>
      <c r="G10">
        <f t="shared" si="2"/>
        <v>0.10126993071357496</v>
      </c>
      <c r="H10">
        <f t="shared" si="3"/>
        <v>0.10097733667642883</v>
      </c>
      <c r="I10">
        <f t="shared" si="7"/>
        <v>0.10112363369500189</v>
      </c>
    </row>
    <row r="11" spans="1:9" x14ac:dyDescent="0.25">
      <c r="A11">
        <v>3</v>
      </c>
      <c r="B11">
        <f t="shared" si="8"/>
        <v>3.2715808426005188E-2</v>
      </c>
      <c r="C11">
        <f t="shared" si="9"/>
        <v>5.3437258193793219E-2</v>
      </c>
      <c r="D11">
        <f t="shared" si="10"/>
        <v>5.3071895626533402E-2</v>
      </c>
      <c r="E11">
        <f t="shared" si="0"/>
        <v>0.89854686118579885</v>
      </c>
      <c r="F11">
        <f t="shared" si="1"/>
        <v>0.89920556070873414</v>
      </c>
      <c r="G11">
        <f t="shared" si="2"/>
        <v>0.10145313881420122</v>
      </c>
      <c r="H11">
        <f t="shared" si="3"/>
        <v>0.10079443929126579</v>
      </c>
      <c r="I11">
        <f t="shared" si="7"/>
        <v>0.1011237890527335</v>
      </c>
    </row>
    <row r="12" spans="1:9" x14ac:dyDescent="0.25">
      <c r="A12">
        <v>4</v>
      </c>
      <c r="B12">
        <f t="shared" si="8"/>
        <v>4.3611619465107665E-2</v>
      </c>
      <c r="C12">
        <f t="shared" si="9"/>
        <v>5.3579895488031298E-2</v>
      </c>
      <c r="D12">
        <f t="shared" si="10"/>
        <v>5.2929860482352625E-2</v>
      </c>
      <c r="E12">
        <f t="shared" si="0"/>
        <v>0.89828982933807322</v>
      </c>
      <c r="F12">
        <f t="shared" si="1"/>
        <v>0.89946175435065501</v>
      </c>
      <c r="G12">
        <f t="shared" si="2"/>
        <v>0.10171017066192674</v>
      </c>
      <c r="H12">
        <f t="shared" si="3"/>
        <v>0.10053824564934492</v>
      </c>
      <c r="I12">
        <f t="shared" si="7"/>
        <v>0.10112420815563583</v>
      </c>
    </row>
    <row r="13" spans="1:9" x14ac:dyDescent="0.25">
      <c r="A13">
        <v>5</v>
      </c>
      <c r="B13">
        <f t="shared" si="8"/>
        <v>5.4499313962984075E-2</v>
      </c>
      <c r="C13">
        <f t="shared" si="9"/>
        <v>5.37638585986078E-2</v>
      </c>
      <c r="D13">
        <f t="shared" si="10"/>
        <v>5.2747170414926908E-2</v>
      </c>
      <c r="E13">
        <f t="shared" si="0"/>
        <v>0.89795843127490083</v>
      </c>
      <c r="F13">
        <f t="shared" si="1"/>
        <v>0.89979138030998018</v>
      </c>
      <c r="G13">
        <f t="shared" si="2"/>
        <v>0.10204156872509924</v>
      </c>
      <c r="H13">
        <f t="shared" si="3"/>
        <v>0.10020861969001973</v>
      </c>
      <c r="I13">
        <f t="shared" si="7"/>
        <v>0.1011250942075595</v>
      </c>
    </row>
    <row r="14" spans="1:9" x14ac:dyDescent="0.25">
      <c r="A14">
        <v>6</v>
      </c>
      <c r="B14">
        <f t="shared" si="8"/>
        <v>6.5376851146491513E-2</v>
      </c>
      <c r="C14">
        <f t="shared" si="9"/>
        <v>5.398957976712284E-2</v>
      </c>
      <c r="D14">
        <f t="shared" si="10"/>
        <v>5.252377185923341E-2</v>
      </c>
      <c r="E14">
        <f t="shared" si="0"/>
        <v>0.8975519667299714</v>
      </c>
      <c r="F14">
        <f t="shared" si="1"/>
        <v>0.90019461172558091</v>
      </c>
      <c r="G14">
        <f t="shared" si="2"/>
        <v>0.10244803327002862</v>
      </c>
      <c r="H14">
        <f t="shared" si="3"/>
        <v>9.9805388274419024E-2</v>
      </c>
      <c r="I14">
        <f t="shared" si="7"/>
        <v>0.10112671077222382</v>
      </c>
    </row>
    <row r="15" spans="1:9" x14ac:dyDescent="0.25">
      <c r="A15">
        <v>7</v>
      </c>
      <c r="B15">
        <f t="shared" si="8"/>
        <v>7.6242182483838919E-2</v>
      </c>
      <c r="C15">
        <f t="shared" si="9"/>
        <v>5.4257590655945584E-2</v>
      </c>
      <c r="D15">
        <f t="shared" si="10"/>
        <v>5.2259601064208065E-2</v>
      </c>
      <c r="E15">
        <f t="shared" si="0"/>
        <v>0.89706957552529987</v>
      </c>
      <c r="F15">
        <f t="shared" si="1"/>
        <v>0.90067165742872768</v>
      </c>
      <c r="G15">
        <f t="shared" si="2"/>
        <v>0.10293042447470017</v>
      </c>
      <c r="H15">
        <f t="shared" si="3"/>
        <v>9.9328342571272446E-2</v>
      </c>
      <c r="I15">
        <f t="shared" si="7"/>
        <v>0.10112938352298631</v>
      </c>
    </row>
    <row r="16" spans="1:9" x14ac:dyDescent="0.25">
      <c r="A16">
        <v>8</v>
      </c>
      <c r="B16">
        <f t="shared" si="8"/>
        <v>8.7093250132953687E-2</v>
      </c>
      <c r="C16">
        <f t="shared" si="9"/>
        <v>5.4568524394306289E-2</v>
      </c>
      <c r="D16">
        <f t="shared" si="10"/>
        <v>5.195458515528615E-2</v>
      </c>
      <c r="E16">
        <f t="shared" si="0"/>
        <v>0.89651023497852289</v>
      </c>
      <c r="F16">
        <f t="shared" si="1"/>
        <v>0.90122276020572356</v>
      </c>
      <c r="G16">
        <f t="shared" si="2"/>
        <v>0.10348976502147708</v>
      </c>
      <c r="H16">
        <f t="shared" si="3"/>
        <v>9.8777239794276439E-2</v>
      </c>
      <c r="I16">
        <f t="shared" si="7"/>
        <v>0.10113350240787676</v>
      </c>
    </row>
    <row r="17" spans="1:9" x14ac:dyDescent="0.25">
      <c r="A17">
        <v>9</v>
      </c>
      <c r="B17">
        <f t="shared" si="8"/>
        <v>9.7927985390139013E-2</v>
      </c>
      <c r="C17">
        <f t="shared" si="9"/>
        <v>5.4923118020076447E-2</v>
      </c>
      <c r="D17">
        <f t="shared" si="10"/>
        <v>5.1608643419874721E-2</v>
      </c>
      <c r="E17">
        <f t="shared" si="0"/>
        <v>0.89587275682580847</v>
      </c>
      <c r="F17">
        <f t="shared" si="1"/>
        <v>0.90184819468192789</v>
      </c>
      <c r="G17">
        <f t="shared" si="2"/>
        <v>0.10412724317419157</v>
      </c>
      <c r="H17">
        <f t="shared" si="3"/>
        <v>9.8151805318072091E-2</v>
      </c>
      <c r="I17">
        <f t="shared" si="7"/>
        <v>0.10113952424613183</v>
      </c>
    </row>
    <row r="18" spans="1:9" x14ac:dyDescent="0.25">
      <c r="A18">
        <v>10</v>
      </c>
      <c r="B18">
        <f t="shared" si="8"/>
        <v>0.10874430713927147</v>
      </c>
      <c r="C18">
        <f t="shared" si="9"/>
        <v>5.5322215329276558E-2</v>
      </c>
      <c r="D18">
        <f t="shared" si="10"/>
        <v>5.1221688831221433E-2</v>
      </c>
      <c r="E18">
        <f t="shared" si="0"/>
        <v>0.89515578365416071</v>
      </c>
      <c r="F18">
        <f t="shared" si="1"/>
        <v>0.90254826479432482</v>
      </c>
      <c r="G18">
        <f t="shared" si="2"/>
        <v>0.10484421634583933</v>
      </c>
      <c r="H18">
        <f t="shared" si="3"/>
        <v>9.7451735205675183E-2</v>
      </c>
      <c r="I18">
        <f t="shared" si="7"/>
        <v>0.10114797577575727</v>
      </c>
    </row>
    <row r="19" spans="1:9" x14ac:dyDescent="0.25">
      <c r="A19">
        <v>11</v>
      </c>
      <c r="B19">
        <f t="shared" si="8"/>
        <v>0.11954012030188263</v>
      </c>
      <c r="C19">
        <f t="shared" si="9"/>
        <v>5.576677014736215E-2</v>
      </c>
      <c r="D19">
        <f t="shared" si="10"/>
        <v>5.079362982899336E-2</v>
      </c>
      <c r="E19">
        <f t="shared" si="0"/>
        <v>0.8943577848361749</v>
      </c>
      <c r="F19">
        <f t="shared" si="1"/>
        <v>0.90332330081357748</v>
      </c>
      <c r="G19">
        <f t="shared" si="2"/>
        <v>0.10564221516382509</v>
      </c>
      <c r="H19">
        <f t="shared" si="3"/>
        <v>9.6676699186422632E-2</v>
      </c>
      <c r="I19">
        <f t="shared" si="7"/>
        <v>0.10115945717512387</v>
      </c>
    </row>
    <row r="20" spans="1:9" x14ac:dyDescent="0.25">
      <c r="A20">
        <v>12</v>
      </c>
      <c r="B20">
        <f t="shared" si="8"/>
        <v>0.13031331428857768</v>
      </c>
      <c r="C20">
        <f t="shared" si="9"/>
        <v>5.6257850038418968E-2</v>
      </c>
      <c r="D20">
        <f t="shared" si="10"/>
        <v>5.0324372377941753E-2</v>
      </c>
      <c r="E20">
        <f t="shared" si="0"/>
        <v>0.89347705195966542</v>
      </c>
      <c r="F20">
        <f t="shared" si="1"/>
        <v>0.90417365586974419</v>
      </c>
      <c r="G20">
        <f t="shared" si="2"/>
        <v>0.10652294804033449</v>
      </c>
      <c r="H20">
        <f t="shared" si="3"/>
        <v>9.5826344130255717E-2</v>
      </c>
      <c r="I20">
        <f t="shared" si="7"/>
        <v>0.10117464608529511</v>
      </c>
    </row>
    <row r="21" spans="1:9" x14ac:dyDescent="0.25">
      <c r="A21">
        <v>13</v>
      </c>
      <c r="B21">
        <f t="shared" si="8"/>
        <v>0.14106176145236982</v>
      </c>
      <c r="C21">
        <f t="shared" si="9"/>
        <v>5.6796640470552384E-2</v>
      </c>
      <c r="D21">
        <f t="shared" si="10"/>
        <v>4.9813822329335955E-2</v>
      </c>
      <c r="E21">
        <f t="shared" si="0"/>
        <v>0.89251169374410011</v>
      </c>
      <c r="F21">
        <f t="shared" si="1"/>
        <v>0.90509970192846445</v>
      </c>
      <c r="G21">
        <f t="shared" si="2"/>
        <v>0.10748830625589981</v>
      </c>
      <c r="H21">
        <f t="shared" si="3"/>
        <v>9.4900298071535424E-2</v>
      </c>
      <c r="I21">
        <f t="shared" si="7"/>
        <v>0.10119430216371761</v>
      </c>
    </row>
    <row r="22" spans="1:9" x14ac:dyDescent="0.25">
      <c r="A22">
        <v>14</v>
      </c>
      <c r="B22">
        <f t="shared" si="8"/>
        <v>0.15178331554464872</v>
      </c>
      <c r="C22">
        <f t="shared" si="9"/>
        <v>5.7384449458003396E-2</v>
      </c>
      <c r="D22">
        <f t="shared" si="10"/>
        <v>4.9261888113452688E-2</v>
      </c>
      <c r="E22">
        <f t="shared" si="0"/>
        <v>0.89145963043542464</v>
      </c>
      <c r="F22">
        <f t="shared" si="1"/>
        <v>0.90610182515630222</v>
      </c>
      <c r="G22">
        <f t="shared" si="2"/>
        <v>0.1085403695645754</v>
      </c>
      <c r="H22">
        <f t="shared" si="3"/>
        <v>9.3898174843697724E-2</v>
      </c>
      <c r="I22">
        <f t="shared" si="7"/>
        <v>0.10121927220413657</v>
      </c>
    </row>
    <row r="23" spans="1:9" x14ac:dyDescent="0.25">
      <c r="A23">
        <v>15</v>
      </c>
      <c r="B23">
        <f t="shared" si="8"/>
        <v>0.16247581017466151</v>
      </c>
      <c r="C23">
        <f t="shared" si="9"/>
        <v>5.8022712702858879E-2</v>
      </c>
      <c r="D23">
        <f t="shared" si="10"/>
        <v>4.8668483795334193E-2</v>
      </c>
      <c r="E23">
        <f t="shared" si="0"/>
        <v>0.89031858767070848</v>
      </c>
      <c r="F23">
        <f t="shared" si="1"/>
        <v>0.90718042060500659</v>
      </c>
      <c r="G23">
        <f t="shared" si="2"/>
        <v>0.10968141232929147</v>
      </c>
      <c r="H23">
        <f t="shared" si="3"/>
        <v>9.2819579394993412E-2</v>
      </c>
      <c r="I23">
        <f t="shared" si="7"/>
        <v>0.10125049586214244</v>
      </c>
    </row>
    <row r="24" spans="1:9" x14ac:dyDescent="0.25">
      <c r="A24">
        <v>16</v>
      </c>
      <c r="B24">
        <f t="shared" si="8"/>
        <v>0.17313705727355669</v>
      </c>
      <c r="C24">
        <f t="shared" si="9"/>
        <v>5.8712999261676856E-2</v>
      </c>
      <c r="D24">
        <f t="shared" si="10"/>
        <v>4.8033532530346208E-2</v>
      </c>
      <c r="E24">
        <f t="shared" si="0"/>
        <v>0.88908608980408854</v>
      </c>
      <c r="F24">
        <f t="shared" si="1"/>
        <v>0.90833588613452987</v>
      </c>
      <c r="G24">
        <f t="shared" si="2"/>
        <v>0.11091391019591146</v>
      </c>
      <c r="H24">
        <f t="shared" si="3"/>
        <v>9.1664113865469993E-2</v>
      </c>
      <c r="I24">
        <f t="shared" si="7"/>
        <v>0.10128901203069073</v>
      </c>
    </row>
    <row r="25" spans="1:9" x14ac:dyDescent="0.25">
      <c r="A25">
        <v>17</v>
      </c>
      <c r="B25">
        <f t="shared" si="8"/>
        <v>0.18376484556423753</v>
      </c>
      <c r="C25">
        <f t="shared" si="9"/>
        <v>5.9457017764904106E-2</v>
      </c>
      <c r="D25">
        <f t="shared" si="10"/>
        <v>4.7356970460809514E-2</v>
      </c>
      <c r="E25">
        <f t="shared" si="0"/>
        <v>0.88775945268579504</v>
      </c>
      <c r="F25">
        <f t="shared" si="1"/>
        <v>0.90956861548365175</v>
      </c>
      <c r="G25">
        <f t="shared" si="2"/>
        <v>0.11224054731420496</v>
      </c>
      <c r="H25">
        <f t="shared" si="3"/>
        <v>9.0431384516348218E-2</v>
      </c>
      <c r="I25">
        <f t="shared" si="7"/>
        <v>0.10133596591527659</v>
      </c>
    </row>
    <row r="26" spans="1:9" x14ac:dyDescent="0.25">
      <c r="A26">
        <v>18</v>
      </c>
      <c r="B26">
        <f t="shared" si="8"/>
        <v>0.19435693903848145</v>
      </c>
      <c r="C26">
        <f t="shared" si="9"/>
        <v>6.0256623219655379E-2</v>
      </c>
      <c r="D26">
        <f t="shared" si="10"/>
        <v>4.6638751100221323E-2</v>
      </c>
      <c r="E26">
        <f t="shared" si="0"/>
        <v>0.88633577588664236</v>
      </c>
      <c r="F26">
        <f t="shared" si="1"/>
        <v>0.91087899038480102</v>
      </c>
      <c r="G26">
        <f t="shared" si="2"/>
        <v>0.11366422411335771</v>
      </c>
      <c r="H26">
        <f t="shared" si="3"/>
        <v>8.9121009615198962E-2</v>
      </c>
      <c r="I26">
        <f t="shared" si="7"/>
        <v>0.10139261686427833</v>
      </c>
    </row>
    <row r="27" spans="1:9" x14ac:dyDescent="0.25">
      <c r="A27">
        <v>19</v>
      </c>
      <c r="B27">
        <f t="shared" si="8"/>
        <v>0.20491107544301643</v>
      </c>
      <c r="C27">
        <f t="shared" si="9"/>
        <v>6.1113824429242021E-2</v>
      </c>
      <c r="D27">
        <f t="shared" si="10"/>
        <v>4.5878850257380727E-2</v>
      </c>
      <c r="E27">
        <f t="shared" si="0"/>
        <v>0.88481193436130323</v>
      </c>
      <c r="F27">
        <f t="shared" si="1"/>
        <v>0.91226737160601268</v>
      </c>
      <c r="G27">
        <f t="shared" si="2"/>
        <v>0.11518806563869673</v>
      </c>
      <c r="H27">
        <f t="shared" si="3"/>
        <v>8.773262839398728E-2</v>
      </c>
      <c r="I27">
        <f t="shared" si="7"/>
        <v>0.101460347016342</v>
      </c>
    </row>
    <row r="28" spans="1:9" x14ac:dyDescent="0.25">
      <c r="A28">
        <v>20</v>
      </c>
      <c r="B28">
        <f t="shared" si="8"/>
        <v>0.21542496477649284</v>
      </c>
      <c r="C28">
        <f t="shared" si="9"/>
        <v>6.2030792065808853E-2</v>
      </c>
      <c r="D28">
        <f t="shared" si="10"/>
        <v>4.5077271559167971E-2</v>
      </c>
      <c r="E28">
        <f t="shared" si="0"/>
        <v>0.88318456954501356</v>
      </c>
      <c r="F28">
        <f t="shared" si="1"/>
        <v>0.91373408878768081</v>
      </c>
      <c r="G28">
        <f t="shared" si="2"/>
        <v>0.11681543045498649</v>
      </c>
      <c r="H28">
        <f t="shared" si="3"/>
        <v>8.6265911212319163E-2</v>
      </c>
      <c r="I28">
        <f t="shared" si="7"/>
        <v>0.10154067083365283</v>
      </c>
    </row>
    <row r="29" spans="1:9" x14ac:dyDescent="0.25">
      <c r="A29">
        <v>21</v>
      </c>
      <c r="B29">
        <f t="shared" si="8"/>
        <v>0.22589628779957049</v>
      </c>
      <c r="C29">
        <f t="shared" si="9"/>
        <v>6.300986743554951E-2</v>
      </c>
      <c r="D29">
        <f t="shared" si="10"/>
        <v>4.4234052637871023E-2</v>
      </c>
      <c r="E29">
        <f t="shared" si="0"/>
        <v>0.8814500798801479</v>
      </c>
      <c r="F29">
        <f t="shared" si="1"/>
        <v>0.91527942892471259</v>
      </c>
      <c r="G29">
        <f t="shared" si="2"/>
        <v>0.11854992011985216</v>
      </c>
      <c r="H29">
        <f t="shared" si="3"/>
        <v>8.4720571075287285E-2</v>
      </c>
      <c r="I29">
        <f t="shared" si="7"/>
        <v>0.10163524559756973</v>
      </c>
    </row>
    <row r="30" spans="1:9" x14ac:dyDescent="0.25">
      <c r="A30">
        <v>22</v>
      </c>
      <c r="B30">
        <f t="shared" si="8"/>
        <v>0.23632269456062757</v>
      </c>
      <c r="C30">
        <f t="shared" si="9"/>
        <v>6.405357197925822E-2</v>
      </c>
      <c r="D30">
        <f t="shared" si="10"/>
        <v>4.334927205691811E-2</v>
      </c>
      <c r="E30">
        <f t="shared" si="0"/>
        <v>0.87960461077140795</v>
      </c>
      <c r="F30">
        <f t="shared" si="1"/>
        <v>0.91690362332556785</v>
      </c>
      <c r="G30">
        <f t="shared" si="2"/>
        <v>0.12039538922859201</v>
      </c>
      <c r="H30">
        <f t="shared" si="3"/>
        <v>8.3096376674432121E-2</v>
      </c>
      <c r="I30">
        <f t="shared" si="7"/>
        <v>0.10174588295151207</v>
      </c>
    </row>
    <row r="31" spans="1:9" x14ac:dyDescent="0.25">
      <c r="A31">
        <v>23</v>
      </c>
      <c r="B31">
        <f t="shared" si="8"/>
        <v>0.24670180293992378</v>
      </c>
      <c r="C31">
        <f t="shared" si="9"/>
        <v>6.5164617554418075E-2</v>
      </c>
      <c r="D31">
        <f t="shared" si="10"/>
        <v>4.2423057057739813E-2</v>
      </c>
      <c r="E31">
        <f t="shared" si="0"/>
        <v>0.8776440439712806</v>
      </c>
      <c r="F31">
        <f t="shared" si="1"/>
        <v>0.9186068328582836</v>
      </c>
      <c r="G31">
        <f t="shared" si="2"/>
        <v>0.12235595602871945</v>
      </c>
      <c r="H31">
        <f t="shared" si="3"/>
        <v>8.1393167141716447E-2</v>
      </c>
      <c r="I31">
        <f t="shared" si="7"/>
        <v>0.10187456158521795</v>
      </c>
    </row>
    <row r="32" spans="1:9" x14ac:dyDescent="0.25">
      <c r="A32">
        <v>24</v>
      </c>
      <c r="B32">
        <f t="shared" si="8"/>
        <v>0.2570311972153882</v>
      </c>
      <c r="C32">
        <f t="shared" si="9"/>
        <v>6.634591754865346E-2</v>
      </c>
      <c r="D32">
        <f t="shared" si="10"/>
        <v>4.1455592220391781E-2</v>
      </c>
      <c r="E32">
        <f t="shared" si="0"/>
        <v>0.87556398640101452</v>
      </c>
      <c r="F32">
        <f t="shared" si="1"/>
        <v>0.92038913126961441</v>
      </c>
      <c r="G32">
        <f t="shared" si="2"/>
        <v>0.12443601359898551</v>
      </c>
      <c r="H32">
        <f t="shared" si="3"/>
        <v>7.9610868730385559E-2</v>
      </c>
      <c r="I32">
        <f t="shared" si="7"/>
        <v>0.10202344116468554</v>
      </c>
    </row>
    <row r="33" spans="1:9" x14ac:dyDescent="0.25">
      <c r="A33">
        <v>25</v>
      </c>
      <c r="B33">
        <f t="shared" si="8"/>
        <v>0.26730842665356952</v>
      </c>
      <c r="C33">
        <f t="shared" si="9"/>
        <v>6.7600598878181109E-2</v>
      </c>
      <c r="D33">
        <f t="shared" si="10"/>
        <v>4.0447129141635695E-2</v>
      </c>
      <c r="E33">
        <f t="shared" si="0"/>
        <v>0.8733597584167434</v>
      </c>
      <c r="F33">
        <f t="shared" si="1"/>
        <v>0.92225048633657258</v>
      </c>
      <c r="G33">
        <f t="shared" si="2"/>
        <v>0.12664024158325654</v>
      </c>
      <c r="H33">
        <f t="shared" si="3"/>
        <v>7.7749513663427375E-2</v>
      </c>
      <c r="I33">
        <f t="shared" si="7"/>
        <v>0.10219487762334195</v>
      </c>
    </row>
    <row r="34" spans="1:9" x14ac:dyDescent="0.25">
      <c r="A34">
        <v>26</v>
      </c>
      <c r="B34">
        <f t="shared" si="8"/>
        <v>0.27753100412967646</v>
      </c>
      <c r="C34">
        <f t="shared" si="9"/>
        <v>6.8932014928887869E-2</v>
      </c>
      <c r="D34">
        <f t="shared" si="10"/>
        <v>3.9397997246560283E-2</v>
      </c>
      <c r="E34">
        <f t="shared" ref="E34:E65" si="11">(1-C34)/(1+C34)</f>
        <v>0.87102638153564205</v>
      </c>
      <c r="F34">
        <f t="shared" ref="F34:F65" si="12">(1-D34)/(1+D34)</f>
        <v>0.92419073857958467</v>
      </c>
      <c r="G34">
        <f t="shared" ref="G34:G65" si="13">C34*(1+E34)</f>
        <v>0.12897361846435793</v>
      </c>
      <c r="H34">
        <f t="shared" ref="H34:H65" si="14">D34*(1+F34)</f>
        <v>7.5809261420415275E-2</v>
      </c>
      <c r="I34">
        <f t="shared" si="7"/>
        <v>0.1023914399423866</v>
      </c>
    </row>
    <row r="35" spans="1:9" x14ac:dyDescent="0.25">
      <c r="A35">
        <v>27</v>
      </c>
      <c r="B35">
        <f t="shared" si="8"/>
        <v>0.28769640478105352</v>
      </c>
      <c r="C35">
        <f t="shared" si="9"/>
        <v>7.0343759501846542E-2</v>
      </c>
      <c r="D35">
        <f t="shared" si="10"/>
        <v>3.8308615863691137E-2</v>
      </c>
      <c r="E35">
        <f t="shared" si="11"/>
        <v>0.86855856564327416</v>
      </c>
      <c r="F35">
        <f t="shared" si="12"/>
        <v>0.92620957723282471</v>
      </c>
      <c r="G35">
        <f t="shared" si="13"/>
        <v>0.13144143435672581</v>
      </c>
      <c r="H35">
        <f t="shared" si="14"/>
        <v>7.3790422767175193E-2</v>
      </c>
      <c r="I35">
        <f t="shared" si="7"/>
        <v>0.10261592856195051</v>
      </c>
    </row>
    <row r="36" spans="1:9" x14ac:dyDescent="0.25">
      <c r="A36">
        <v>28</v>
      </c>
      <c r="B36">
        <f t="shared" si="8"/>
        <v>0.29780206469887477</v>
      </c>
      <c r="C36">
        <f t="shared" si="9"/>
        <v>7.1839681829462446E-2</v>
      </c>
      <c r="D36">
        <f t="shared" si="10"/>
        <v>3.7179507709090065E-2</v>
      </c>
      <c r="E36">
        <f t="shared" si="11"/>
        <v>0.86595069571068062</v>
      </c>
      <c r="F36">
        <f t="shared" si="12"/>
        <v>0.92830651312960921</v>
      </c>
      <c r="G36">
        <f t="shared" si="13"/>
        <v>0.13404930428931938</v>
      </c>
      <c r="H36">
        <f t="shared" si="14"/>
        <v>7.1693486870390885E-2</v>
      </c>
      <c r="I36">
        <f t="shared" si="7"/>
        <v>0.10287139557985514</v>
      </c>
    </row>
    <row r="37" spans="1:9" x14ac:dyDescent="0.25">
      <c r="A37">
        <v>29</v>
      </c>
      <c r="B37">
        <f t="shared" si="8"/>
        <v>0.30784537966330666</v>
      </c>
      <c r="C37">
        <f t="shared" si="9"/>
        <v>7.3423902733008542E-2</v>
      </c>
      <c r="D37">
        <f t="shared" si="10"/>
        <v>3.6011313942387484E-2</v>
      </c>
      <c r="E37">
        <f t="shared" si="11"/>
        <v>0.86319681805842696</v>
      </c>
      <c r="F37">
        <f t="shared" si="12"/>
        <v>0.93048084811863352</v>
      </c>
      <c r="G37">
        <f t="shared" si="13"/>
        <v>0.13680318194157295</v>
      </c>
      <c r="H37">
        <f t="shared" si="14"/>
        <v>6.9519151881366564E-2</v>
      </c>
      <c r="I37">
        <f t="shared" si="7"/>
        <v>0.10316116691146976</v>
      </c>
    </row>
    <row r="38" spans="1:9" x14ac:dyDescent="0.25">
      <c r="A38">
        <v>30</v>
      </c>
      <c r="B38">
        <f t="shared" si="8"/>
        <v>0.31782370392788073</v>
      </c>
      <c r="C38">
        <f t="shared" si="9"/>
        <v>7.5100831997067671E-2</v>
      </c>
      <c r="D38">
        <f t="shared" si="10"/>
        <v>3.4804810977287673E-2</v>
      </c>
      <c r="E38">
        <f t="shared" si="11"/>
        <v>0.86029062621491403</v>
      </c>
      <c r="F38">
        <f t="shared" si="12"/>
        <v>0.93273164057979707</v>
      </c>
      <c r="G38">
        <f t="shared" si="13"/>
        <v>0.13970937378508608</v>
      </c>
      <c r="H38">
        <f t="shared" si="14"/>
        <v>6.7268359420202942E-2</v>
      </c>
      <c r="I38">
        <f t="shared" si="7"/>
        <v>0.1034888666026445</v>
      </c>
    </row>
    <row r="39" spans="1:9" x14ac:dyDescent="0.25">
      <c r="A39">
        <v>31</v>
      </c>
      <c r="B39">
        <f t="shared" si="8"/>
        <v>0.32773434905933063</v>
      </c>
      <c r="C39">
        <f t="shared" si="9"/>
        <v>7.6875187041341178E-2</v>
      </c>
      <c r="D39">
        <f t="shared" si="10"/>
        <v>3.3560929251112259E-2</v>
      </c>
      <c r="E39">
        <f t="shared" si="11"/>
        <v>0.85722544642791565</v>
      </c>
      <c r="F39">
        <f t="shared" si="12"/>
        <v>0.93505766655589517</v>
      </c>
      <c r="G39">
        <f t="shared" si="13"/>
        <v>0.14277455357208438</v>
      </c>
      <c r="H39">
        <f t="shared" si="14"/>
        <v>6.4942333444104772E-2</v>
      </c>
      <c r="I39">
        <f t="shared" si="7"/>
        <v>0.10385844350809458</v>
      </c>
    </row>
    <row r="40" spans="1:9" x14ac:dyDescent="0.25">
      <c r="A40">
        <v>32</v>
      </c>
      <c r="B40">
        <f t="shared" si="8"/>
        <v>0.33757458283968661</v>
      </c>
      <c r="C40">
        <f t="shared" si="9"/>
        <v>7.8752012975396593E-2</v>
      </c>
      <c r="D40">
        <f t="shared" si="10"/>
        <v>3.2280774182728025E-2</v>
      </c>
      <c r="E40">
        <f t="shared" si="11"/>
        <v>0.85399422290173232</v>
      </c>
      <c r="F40">
        <f t="shared" si="12"/>
        <v>0.9374573759580378</v>
      </c>
      <c r="G40">
        <f t="shared" si="13"/>
        <v>0.14600577709826754</v>
      </c>
      <c r="H40">
        <f t="shared" si="14"/>
        <v>6.2542624041962216E-2</v>
      </c>
      <c r="I40">
        <f t="shared" si="7"/>
        <v>0.10427420057011488</v>
      </c>
    </row>
    <row r="41" spans="1:9" x14ac:dyDescent="0.25">
      <c r="A41">
        <v>33</v>
      </c>
      <c r="B41">
        <f t="shared" si="8"/>
        <v>0.34734162823797937</v>
      </c>
      <c r="C41">
        <f t="shared" si="9"/>
        <v>8.0736704127201367E-2</v>
      </c>
      <c r="D41">
        <f t="shared" si="10"/>
        <v>3.0965649576111372E-2</v>
      </c>
      <c r="E41">
        <f t="shared" si="11"/>
        <v>0.85058950284768209</v>
      </c>
      <c r="F41">
        <f t="shared" si="12"/>
        <v>0.93992884323770987</v>
      </c>
      <c r="G41">
        <f t="shared" si="13"/>
        <v>0.14941049715231797</v>
      </c>
      <c r="H41">
        <f t="shared" si="14"/>
        <v>6.0071156762290016E-2</v>
      </c>
      <c r="I41">
        <f t="shared" si="7"/>
        <v>0.104740826957304</v>
      </c>
    </row>
    <row r="42" spans="1:9" x14ac:dyDescent="0.25">
      <c r="A42">
        <v>34</v>
      </c>
      <c r="B42">
        <f t="shared" si="8"/>
        <v>0.35703266245948567</v>
      </c>
      <c r="C42">
        <f t="shared" si="9"/>
        <v>8.2835027141700407E-2</v>
      </c>
      <c r="D42">
        <f t="shared" si="10"/>
        <v>2.9617083758251929E-2</v>
      </c>
      <c r="E42">
        <f t="shared" si="11"/>
        <v>0.84700342145311747</v>
      </c>
      <c r="F42">
        <f t="shared" si="12"/>
        <v>0.9424697118463784</v>
      </c>
      <c r="G42">
        <f t="shared" si="13"/>
        <v>0.15299657854688251</v>
      </c>
      <c r="H42">
        <f t="shared" si="14"/>
        <v>5.7530288153621677E-2</v>
      </c>
      <c r="I42">
        <f t="shared" si="7"/>
        <v>0.10526343335025209</v>
      </c>
    </row>
    <row r="43" spans="1:9" x14ac:dyDescent="0.25">
      <c r="A43">
        <v>35</v>
      </c>
      <c r="B43">
        <f t="shared" si="8"/>
        <v>0.36664481608104366</v>
      </c>
      <c r="C43">
        <f t="shared" si="9"/>
        <v>8.5053145751223899E-2</v>
      </c>
      <c r="D43">
        <f t="shared" si="10"/>
        <v>2.8236858775580184E-2</v>
      </c>
      <c r="E43">
        <f t="shared" si="11"/>
        <v>0.84322768689392014</v>
      </c>
      <c r="F43">
        <f t="shared" si="12"/>
        <v>0.94507713172390173</v>
      </c>
      <c r="G43">
        <f t="shared" si="13"/>
        <v>0.15677231310607989</v>
      </c>
      <c r="H43">
        <f t="shared" si="14"/>
        <v>5.4922868276098387E-2</v>
      </c>
      <c r="I43">
        <f t="shared" si="7"/>
        <v>0.10584759069108914</v>
      </c>
    </row>
    <row r="44" spans="1:9" x14ac:dyDescent="0.25">
      <c r="A44">
        <v>36</v>
      </c>
      <c r="B44">
        <f t="shared" si="8"/>
        <v>0.37617517228157843</v>
      </c>
      <c r="C44">
        <f t="shared" si="9"/>
        <v>8.7397647325122604E-2</v>
      </c>
      <c r="D44">
        <f t="shared" si="10"/>
        <v>2.6827043013166144E-2</v>
      </c>
      <c r="E44">
        <f t="shared" si="11"/>
        <v>0.83925356553766495</v>
      </c>
      <c r="F44">
        <f t="shared" si="12"/>
        <v>0.94774768896922756</v>
      </c>
      <c r="G44">
        <f t="shared" si="13"/>
        <v>0.16074643446233511</v>
      </c>
      <c r="H44">
        <f t="shared" si="14"/>
        <v>5.2252311030772422E-2</v>
      </c>
      <c r="I44">
        <f t="shared" si="7"/>
        <v>0.10649937274655377</v>
      </c>
    </row>
    <row r="45" spans="1:9" x14ac:dyDescent="0.25">
      <c r="A45">
        <v>37</v>
      </c>
      <c r="B45">
        <f t="shared" si="8"/>
        <v>0.38562076617759883</v>
      </c>
      <c r="C45">
        <f t="shared" si="9"/>
        <v>8.9875571311681307E-2</v>
      </c>
      <c r="D45">
        <f t="shared" si="10"/>
        <v>2.5390027646216382E-2</v>
      </c>
      <c r="E45">
        <f t="shared" si="11"/>
        <v>0.8350718675095824</v>
      </c>
      <c r="F45">
        <f t="shared" si="12"/>
        <v>0.95047732675048691</v>
      </c>
      <c r="G45">
        <f t="shared" si="13"/>
        <v>0.16492813249041768</v>
      </c>
      <c r="H45">
        <f t="shared" si="14"/>
        <v>4.9522673249513087E-2</v>
      </c>
      <c r="I45">
        <f t="shared" si="7"/>
        <v>0.10722540286996539</v>
      </c>
    </row>
    <row r="46" spans="1:9" x14ac:dyDescent="0.25">
      <c r="A46">
        <v>38</v>
      </c>
      <c r="B46">
        <f t="shared" si="8"/>
        <v>0.39497858427405869</v>
      </c>
      <c r="C46">
        <f t="shared" si="9"/>
        <v>9.2494439691013397E-2</v>
      </c>
      <c r="D46">
        <f t="shared" si="10"/>
        <v>2.3928567384623615E-2</v>
      </c>
      <c r="E46">
        <f t="shared" si="11"/>
        <v>0.83067293282119892</v>
      </c>
      <c r="F46">
        <f t="shared" si="12"/>
        <v>0.9532612564063071</v>
      </c>
      <c r="G46">
        <f t="shared" si="13"/>
        <v>0.169327067178801</v>
      </c>
      <c r="H46">
        <f t="shared" si="14"/>
        <v>4.6738743593692907E-2</v>
      </c>
      <c r="I46">
        <f t="shared" si="7"/>
        <v>0.10803290538624695</v>
      </c>
    </row>
    <row r="47" spans="1:9" x14ac:dyDescent="0.25">
      <c r="A47">
        <v>39</v>
      </c>
      <c r="B47">
        <f t="shared" si="8"/>
        <v>0.40424556404159939</v>
      </c>
      <c r="C47">
        <f t="shared" si="9"/>
        <v>9.5262289563230518E-2</v>
      </c>
      <c r="D47">
        <f t="shared" si="10"/>
        <v>2.2445826029338971E-2</v>
      </c>
      <c r="E47">
        <f t="shared" si="11"/>
        <v>0.82604661829228276</v>
      </c>
      <c r="F47">
        <f t="shared" si="12"/>
        <v>0.95609385757579513</v>
      </c>
      <c r="G47">
        <f t="shared" si="13"/>
        <v>0.17395338170771732</v>
      </c>
      <c r="H47">
        <f t="shared" si="14"/>
        <v>4.3906142424204861E-2</v>
      </c>
      <c r="I47">
        <f t="shared" si="7"/>
        <v>0.10892976206596108</v>
      </c>
    </row>
    <row r="48" spans="1:9" x14ac:dyDescent="0.25">
      <c r="A48">
        <v>40</v>
      </c>
      <c r="B48">
        <f t="shared" si="8"/>
        <v>0.41341859363182215</v>
      </c>
      <c r="C48">
        <f t="shared" si="9"/>
        <v>9.8187708001638258E-2</v>
      </c>
      <c r="D48">
        <f t="shared" si="10"/>
        <v>2.0945427425103601E-2</v>
      </c>
      <c r="E48">
        <f t="shared" si="11"/>
        <v>0.82118228553056838</v>
      </c>
      <c r="F48">
        <f t="shared" si="12"/>
        <v>0.95896856607129444</v>
      </c>
      <c r="G48">
        <f t="shared" si="13"/>
        <v>0.17881771446943165</v>
      </c>
      <c r="H48">
        <f t="shared" si="14"/>
        <v>4.1031433928705563E-2</v>
      </c>
      <c r="I48">
        <f t="shared" si="7"/>
        <v>0.10992457419906861</v>
      </c>
    </row>
    <row r="49" spans="1:9" x14ac:dyDescent="0.25">
      <c r="A49">
        <v>41</v>
      </c>
      <c r="B49">
        <f t="shared" si="8"/>
        <v>0.42249451174284341</v>
      </c>
      <c r="C49">
        <f t="shared" si="9"/>
        <v>0.10127986930596423</v>
      </c>
      <c r="D49">
        <f t="shared" si="10"/>
        <v>1.943151246872241E-2</v>
      </c>
      <c r="E49">
        <f t="shared" si="11"/>
        <v>0.81606879027073898</v>
      </c>
      <c r="F49">
        <f t="shared" si="12"/>
        <v>0.96187774807614934</v>
      </c>
      <c r="G49">
        <f t="shared" si="13"/>
        <v>0.18393120972926102</v>
      </c>
      <c r="H49">
        <f t="shared" si="14"/>
        <v>3.8122251923850735E-2</v>
      </c>
      <c r="I49">
        <f t="shared" si="7"/>
        <v>0.11102673082655588</v>
      </c>
    </row>
    <row r="50" spans="1:9" x14ac:dyDescent="0.25">
      <c r="A50">
        <v>42</v>
      </c>
      <c r="B50">
        <f t="shared" si="8"/>
        <v>0.43147010764798432</v>
      </c>
      <c r="C50">
        <f t="shared" si="9"/>
        <v>0.10454857479556756</v>
      </c>
      <c r="D50">
        <f t="shared" si="10"/>
        <v>1.7908802916871431E-2</v>
      </c>
      <c r="E50">
        <f t="shared" si="11"/>
        <v>0.81069447341432199</v>
      </c>
      <c r="F50">
        <f t="shared" si="12"/>
        <v>0.96481255911029973</v>
      </c>
      <c r="G50">
        <f t="shared" si="13"/>
        <v>0.18930552658567806</v>
      </c>
      <c r="H50">
        <f t="shared" si="14"/>
        <v>3.5187440889700154E-2</v>
      </c>
      <c r="I50">
        <f t="shared" si="7"/>
        <v>0.11224648373768911</v>
      </c>
    </row>
    <row r="51" spans="1:9" x14ac:dyDescent="0.25">
      <c r="A51">
        <v>43</v>
      </c>
      <c r="B51">
        <f t="shared" si="8"/>
        <v>0.44034212140100182</v>
      </c>
      <c r="C51">
        <f t="shared" si="9"/>
        <v>0.10800429528711475</v>
      </c>
      <c r="D51">
        <f t="shared" si="10"/>
        <v>1.6382672833907059E-2</v>
      </c>
      <c r="E51">
        <f t="shared" si="11"/>
        <v>0.80504715415543071</v>
      </c>
      <c r="F51">
        <f t="shared" si="12"/>
        <v>0.96776278606122146</v>
      </c>
      <c r="G51">
        <f t="shared" si="13"/>
        <v>0.19495284584456926</v>
      </c>
      <c r="H51">
        <f t="shared" si="14"/>
        <v>3.2237213938778438E-2</v>
      </c>
      <c r="I51">
        <f t="shared" si="7"/>
        <v>0.11359502989167385</v>
      </c>
    </row>
    <row r="52" spans="1:9" x14ac:dyDescent="0.25">
      <c r="A52">
        <v>44</v>
      </c>
      <c r="B52">
        <f t="shared" si="8"/>
        <v>0.4491072442317941</v>
      </c>
      <c r="C52">
        <f t="shared" si="9"/>
        <v>0.11165821640519893</v>
      </c>
      <c r="D52">
        <f t="shared" si="10"/>
        <v>1.4859228630028068E-2</v>
      </c>
      <c r="E52">
        <f t="shared" si="11"/>
        <v>0.79911412562348294</v>
      </c>
      <c r="F52">
        <f t="shared" si="12"/>
        <v>0.9707166704290866</v>
      </c>
      <c r="G52">
        <f t="shared" si="13"/>
        <v>0.20088587437651714</v>
      </c>
      <c r="H52">
        <f t="shared" si="14"/>
        <v>2.9283329570913473E-2</v>
      </c>
      <c r="I52">
        <f t="shared" si="7"/>
        <v>0.11508460197371531</v>
      </c>
    </row>
    <row r="53" spans="1:9" x14ac:dyDescent="0.25">
      <c r="A53">
        <v>45</v>
      </c>
      <c r="B53">
        <f t="shared" si="8"/>
        <v>0.45776211914697718</v>
      </c>
      <c r="C53">
        <f t="shared" si="9"/>
        <v>0.11552228687769861</v>
      </c>
      <c r="D53">
        <f t="shared" si="10"/>
        <v>1.3345398765453301E-2</v>
      </c>
      <c r="E53">
        <f t="shared" si="11"/>
        <v>0.79288215352282965</v>
      </c>
      <c r="F53">
        <f t="shared" si="12"/>
        <v>0.97366071078684169</v>
      </c>
      <c r="G53">
        <f t="shared" si="13"/>
        <v>0.20711784647717041</v>
      </c>
      <c r="H53">
        <f t="shared" si="14"/>
        <v>2.6339289213158399E-2</v>
      </c>
      <c r="I53">
        <f t="shared" si="7"/>
        <v>0.1167285678451644</v>
      </c>
    </row>
    <row r="54" spans="1:9" x14ac:dyDescent="0.25">
      <c r="A54">
        <v>46</v>
      </c>
      <c r="B54">
        <f t="shared" si="8"/>
        <v>0.46630334175013888</v>
      </c>
      <c r="C54">
        <f t="shared" si="9"/>
        <v>0.11960926997013437</v>
      </c>
      <c r="D54">
        <f t="shared" si="10"/>
        <v>1.1849034339374972E-2</v>
      </c>
      <c r="E54">
        <f t="shared" si="11"/>
        <v>0.78633747830022005</v>
      </c>
      <c r="F54">
        <f t="shared" si="12"/>
        <v>0.97657944231352445</v>
      </c>
      <c r="G54">
        <f t="shared" si="13"/>
        <v>0.21366252169978003</v>
      </c>
      <c r="H54">
        <f t="shared" si="14"/>
        <v>2.3420557686475583E-2</v>
      </c>
      <c r="I54">
        <f t="shared" si="7"/>
        <v>0.11854153969312781</v>
      </c>
    </row>
    <row r="55" spans="1:9" x14ac:dyDescent="0.25">
      <c r="A55">
        <v>47</v>
      </c>
      <c r="B55">
        <f t="shared" si="8"/>
        <v>0.47472746129689519</v>
      </c>
      <c r="C55">
        <f t="shared" si="9"/>
        <v>0.12393279821473679</v>
      </c>
      <c r="D55">
        <f t="shared" si="10"/>
        <v>1.0379021946085332E-2</v>
      </c>
      <c r="E55">
        <f t="shared" si="11"/>
        <v>0.7794658214235004</v>
      </c>
      <c r="F55">
        <f t="shared" si="12"/>
        <v>0.97945519112996959</v>
      </c>
      <c r="G55">
        <f t="shared" si="13"/>
        <v>0.22053417857649954</v>
      </c>
      <c r="H55">
        <f t="shared" si="14"/>
        <v>2.054480887003049E-2</v>
      </c>
      <c r="I55">
        <f t="shared" si="7"/>
        <v>0.12053949372326501</v>
      </c>
    </row>
    <row r="56" spans="1:9" x14ac:dyDescent="0.25">
      <c r="A56">
        <v>48</v>
      </c>
      <c r="B56">
        <f t="shared" si="8"/>
        <v>0.48303098200010663</v>
      </c>
      <c r="C56">
        <f t="shared" si="9"/>
        <v>0.12850743159014663</v>
      </c>
      <c r="D56">
        <f t="shared" si="10"/>
        <v>8.9454103680670742E-3</v>
      </c>
      <c r="E56">
        <f t="shared" si="11"/>
        <v>0.77225239640811116</v>
      </c>
      <c r="F56">
        <f t="shared" si="12"/>
        <v>0.98226780106011136</v>
      </c>
      <c r="G56">
        <f t="shared" si="13"/>
        <v>0.22774760359188878</v>
      </c>
      <c r="H56">
        <f t="shared" si="14"/>
        <v>1.773219893988864E-2</v>
      </c>
      <c r="I56">
        <f t="shared" si="7"/>
        <v>0.12273990126588871</v>
      </c>
    </row>
    <row r="57" spans="1:9" x14ac:dyDescent="0.25">
      <c r="A57">
        <v>49</v>
      </c>
      <c r="B57">
        <f t="shared" si="8"/>
        <v>0.49121036460073036</v>
      </c>
      <c r="C57">
        <f t="shared" si="9"/>
        <v>0.1333487193064341</v>
      </c>
      <c r="D57">
        <f t="shared" si="10"/>
        <v>7.5595528907610367E-3</v>
      </c>
      <c r="E57">
        <f t="shared" si="11"/>
        <v>0.76468192528061718</v>
      </c>
      <c r="F57">
        <f t="shared" si="12"/>
        <v>0.98499433037169437</v>
      </c>
      <c r="G57">
        <f t="shared" si="13"/>
        <v>0.23531807471938274</v>
      </c>
      <c r="H57">
        <f t="shared" si="14"/>
        <v>1.500566962830561E-2</v>
      </c>
      <c r="I57">
        <f t="shared" si="7"/>
        <v>0.12516187217384417</v>
      </c>
    </row>
    <row r="58" spans="1:9" x14ac:dyDescent="0.25">
      <c r="A58">
        <v>50</v>
      </c>
      <c r="B58">
        <f t="shared" si="8"/>
        <v>0.49926202821977334</v>
      </c>
      <c r="C58">
        <f t="shared" si="9"/>
        <v>0.1384732653471771</v>
      </c>
      <c r="D58">
        <f t="shared" si="10"/>
        <v>6.2342672706067704E-3</v>
      </c>
      <c r="E58">
        <f t="shared" si="11"/>
        <v>0.75673866121933087</v>
      </c>
      <c r="F58">
        <f t="shared" si="12"/>
        <v>0.98760871603485112</v>
      </c>
      <c r="G58">
        <f t="shared" si="13"/>
        <v>0.24326133878066905</v>
      </c>
      <c r="H58">
        <f t="shared" si="14"/>
        <v>1.239128396514882E-2</v>
      </c>
      <c r="I58">
        <f t="shared" si="7"/>
        <v>0.12782631137290892</v>
      </c>
    </row>
    <row r="59" spans="1:9" x14ac:dyDescent="0.25">
      <c r="A59">
        <v>51</v>
      </c>
      <c r="B59">
        <f t="shared" si="8"/>
        <v>0.507182352506653</v>
      </c>
      <c r="C59">
        <f t="shared" si="9"/>
        <v>0.14389879791541926</v>
      </c>
      <c r="D59">
        <f t="shared" si="10"/>
        <v>4.984015672008936E-3</v>
      </c>
      <c r="E59">
        <f t="shared" si="11"/>
        <v>0.74840641815927633</v>
      </c>
      <c r="F59">
        <f t="shared" si="12"/>
        <v>0.99008140309838422</v>
      </c>
      <c r="G59">
        <f t="shared" si="13"/>
        <v>0.25159358184072372</v>
      </c>
      <c r="H59">
        <f t="shared" si="14"/>
        <v>9.9185969016158792E-3</v>
      </c>
      <c r="I59">
        <f t="shared" si="7"/>
        <v>0.13075608937116981</v>
      </c>
    </row>
    <row r="60" spans="1:9" x14ac:dyDescent="0.25">
      <c r="A60">
        <v>52</v>
      </c>
      <c r="B60">
        <f t="shared" si="8"/>
        <v>0.51496768009895222</v>
      </c>
      <c r="C60">
        <f t="shared" si="9"/>
        <v>0.14964424292313228</v>
      </c>
      <c r="D60">
        <f t="shared" si="10"/>
        <v>3.8251072162633092E-3</v>
      </c>
      <c r="E60">
        <f t="shared" si="11"/>
        <v>0.73966860819023339</v>
      </c>
      <c r="F60">
        <f t="shared" si="12"/>
        <v>0.99237893695073864</v>
      </c>
      <c r="G60">
        <f t="shared" si="13"/>
        <v>0.26033139180976667</v>
      </c>
      <c r="H60">
        <f t="shared" si="14"/>
        <v>7.6210630492612921E-3</v>
      </c>
      <c r="I60">
        <f t="shared" si="7"/>
        <v>0.13397622742951398</v>
      </c>
    </row>
    <row r="61" spans="1:9" x14ac:dyDescent="0.25">
      <c r="A61">
        <v>53</v>
      </c>
      <c r="B61">
        <f t="shared" si="8"/>
        <v>0.52261431940804248</v>
      </c>
      <c r="C61">
        <f t="shared" si="9"/>
        <v>0.15572980165402084</v>
      </c>
      <c r="D61">
        <f t="shared" si="10"/>
        <v>2.7759261634548458E-3</v>
      </c>
      <c r="E61">
        <f t="shared" si="11"/>
        <v>0.73050828760987485</v>
      </c>
      <c r="F61">
        <f t="shared" si="12"/>
        <v>0.99446351654237386</v>
      </c>
      <c r="G61">
        <f t="shared" si="13"/>
        <v>0.26949171239012509</v>
      </c>
      <c r="H61">
        <f t="shared" si="14"/>
        <v>5.5364834576261323E-3</v>
      </c>
      <c r="I61">
        <f t="shared" si="7"/>
        <v>0.13751409792387562</v>
      </c>
    </row>
    <row r="62" spans="1:9" x14ac:dyDescent="0.25">
      <c r="A62">
        <v>54</v>
      </c>
      <c r="B62">
        <f t="shared" si="8"/>
        <v>0.53011854774433786</v>
      </c>
      <c r="C62">
        <f t="shared" si="9"/>
        <v>0.16217703271678827</v>
      </c>
      <c r="D62">
        <f t="shared" si="10"/>
        <v>1.8571891855294557E-3</v>
      </c>
      <c r="E62">
        <f t="shared" si="11"/>
        <v>0.72090821251617476</v>
      </c>
      <c r="F62">
        <f t="shared" si="12"/>
        <v>0.99629250714457762</v>
      </c>
      <c r="G62">
        <f t="shared" si="13"/>
        <v>0.27909178748382529</v>
      </c>
      <c r="H62">
        <f t="shared" si="14"/>
        <v>3.7074928554223932E-3</v>
      </c>
      <c r="I62">
        <f t="shared" si="7"/>
        <v>0.14139964016962384</v>
      </c>
    </row>
    <row r="63" spans="1:9" x14ac:dyDescent="0.25">
      <c r="A63">
        <v>55</v>
      </c>
      <c r="B63">
        <f t="shared" si="8"/>
        <v>0.53747661479500308</v>
      </c>
      <c r="C63">
        <f t="shared" si="9"/>
        <v>0.16900893838996692</v>
      </c>
      <c r="D63">
        <f t="shared" si="10"/>
        <v>1.092235695373885E-3</v>
      </c>
      <c r="E63">
        <f t="shared" si="11"/>
        <v>0.71085090483099866</v>
      </c>
      <c r="F63">
        <f t="shared" si="12"/>
        <v>0.99781791196369585</v>
      </c>
      <c r="G63">
        <f t="shared" si="13"/>
        <v>0.28914909516900145</v>
      </c>
      <c r="H63">
        <f t="shared" si="14"/>
        <v>2.1820880363040704E-3</v>
      </c>
      <c r="I63">
        <f t="shared" si="7"/>
        <v>0.14566559160265277</v>
      </c>
    </row>
    <row r="64" spans="1:9" x14ac:dyDescent="0.25">
      <c r="A64">
        <v>56</v>
      </c>
      <c r="B64">
        <f t="shared" si="8"/>
        <v>0.54468474646575871</v>
      </c>
      <c r="C64">
        <f t="shared" si="9"/>
        <v>0.17625005543973687</v>
      </c>
      <c r="D64">
        <f t="shared" si="10"/>
        <v>5.0735578499597591E-4</v>
      </c>
      <c r="E64">
        <f t="shared" si="11"/>
        <v>0.70031872963636732</v>
      </c>
      <c r="F64">
        <f t="shared" si="12"/>
        <v>0.99898580298872885</v>
      </c>
      <c r="G64">
        <f t="shared" si="13"/>
        <v>0.29968127036363273</v>
      </c>
      <c r="H64">
        <f t="shared" si="14"/>
        <v>1.0141970112711577E-3</v>
      </c>
      <c r="I64">
        <f t="shared" si="7"/>
        <v>0.15034773368745194</v>
      </c>
    </row>
    <row r="65" spans="1:9" x14ac:dyDescent="0.25">
      <c r="A65">
        <v>57</v>
      </c>
      <c r="B65">
        <f t="shared" si="8"/>
        <v>0.55173914909698163</v>
      </c>
      <c r="C65">
        <f t="shared" si="9"/>
        <v>0.183926550468414</v>
      </c>
      <c r="D65">
        <f t="shared" si="10"/>
        <v>1.321610103157076E-4</v>
      </c>
      <c r="E65">
        <f t="shared" si="11"/>
        <v>0.68929398467220038</v>
      </c>
      <c r="F65">
        <f t="shared" si="12"/>
        <v>0.99973571290781771</v>
      </c>
      <c r="G65">
        <f t="shared" si="13"/>
        <v>0.31070601532779962</v>
      </c>
      <c r="H65">
        <f t="shared" si="14"/>
        <v>2.64287092182299E-4</v>
      </c>
      <c r="I65">
        <f t="shared" si="7"/>
        <v>0.15548515120999096</v>
      </c>
    </row>
    <row r="66" spans="1:9" x14ac:dyDescent="0.25">
      <c r="A66">
        <v>58</v>
      </c>
      <c r="B66">
        <f t="shared" si="8"/>
        <v>0.55863601406258867</v>
      </c>
      <c r="C66">
        <f t="shared" si="9"/>
        <v>0.192066319823087</v>
      </c>
      <c r="D66">
        <f t="shared" si="10"/>
        <v>4.058047179001753E-9</v>
      </c>
      <c r="E66">
        <f t="shared" ref="E66:E98" si="15">(1-C66)/(1+C66)</f>
        <v>0.67775900278502743</v>
      </c>
      <c r="F66">
        <f t="shared" ref="F66:F98" si="16">(1-D66)/(1+D66)</f>
        <v>0.99999999188390554</v>
      </c>
      <c r="G66">
        <f t="shared" ref="G66:G98" si="17">C66*(1+E66)</f>
        <v>0.32224099721497257</v>
      </c>
      <c r="H66">
        <f t="shared" ref="H66:H98" si="18">D66*(1+F66)</f>
        <v>8.1160943250680112E-9</v>
      </c>
      <c r="I66">
        <f t="shared" si="7"/>
        <v>0.16112050266553346</v>
      </c>
    </row>
    <row r="67" spans="1:9" x14ac:dyDescent="0.25">
      <c r="A67">
        <v>59</v>
      </c>
      <c r="B67">
        <f t="shared" si="8"/>
        <v>0.56537152275817504</v>
      </c>
      <c r="C67">
        <f t="shared" si="9"/>
        <v>0.20069909406083888</v>
      </c>
      <c r="D67">
        <f t="shared" si="10"/>
        <v>1.4845426253283159E-4</v>
      </c>
      <c r="E67">
        <f t="shared" si="15"/>
        <v>0.66569626802655102</v>
      </c>
      <c r="F67">
        <f t="shared" si="16"/>
        <v>0.99970313554572809</v>
      </c>
      <c r="G67">
        <f t="shared" si="17"/>
        <v>0.33430373197344904</v>
      </c>
      <c r="H67">
        <f t="shared" si="18"/>
        <v>2.9686445427203203E-4</v>
      </c>
      <c r="I67">
        <f t="shared" si="7"/>
        <v>0.16730029821386053</v>
      </c>
    </row>
    <row r="68" spans="1:9" x14ac:dyDescent="0.25">
      <c r="A68">
        <v>60</v>
      </c>
      <c r="B68">
        <f t="shared" si="8"/>
        <v>0.5719418519825844</v>
      </c>
      <c r="C68">
        <f t="shared" si="9"/>
        <v>0.20985654692867817</v>
      </c>
      <c r="D68">
        <f t="shared" si="10"/>
        <v>6.198370322672397E-4</v>
      </c>
      <c r="E68">
        <f t="shared" si="15"/>
        <v>0.65308854597445209</v>
      </c>
      <c r="F68">
        <f t="shared" si="16"/>
        <v>0.99876109385537359</v>
      </c>
      <c r="G68">
        <f t="shared" si="17"/>
        <v>0.34691145402554796</v>
      </c>
      <c r="H68">
        <f t="shared" si="18"/>
        <v>1.2389061446265366E-3</v>
      </c>
      <c r="I68">
        <f t="shared" ref="I68:I98" si="19">(G68+H68)/2</f>
        <v>0.17407518008508724</v>
      </c>
    </row>
    <row r="69" spans="1:9" x14ac:dyDescent="0.25">
      <c r="A69">
        <v>61</v>
      </c>
      <c r="B69">
        <f t="shared" si="8"/>
        <v>0.57834317971446858</v>
      </c>
      <c r="C69">
        <f t="shared" si="9"/>
        <v>0.21957240877239123</v>
      </c>
      <c r="D69">
        <f t="shared" si="10"/>
        <v>1.4618465274677337E-3</v>
      </c>
      <c r="E69">
        <f t="shared" si="15"/>
        <v>0.63991902868086281</v>
      </c>
      <c r="F69">
        <f t="shared" si="16"/>
        <v>0.99708057469680611</v>
      </c>
      <c r="G69">
        <f t="shared" si="17"/>
        <v>0.36008097131913719</v>
      </c>
      <c r="H69">
        <f t="shared" si="18"/>
        <v>2.9194253031937919E-3</v>
      </c>
      <c r="I69">
        <f t="shared" si="19"/>
        <v>0.18150019831116548</v>
      </c>
    </row>
    <row r="70" spans="1:9" x14ac:dyDescent="0.25">
      <c r="A70">
        <v>62</v>
      </c>
      <c r="B70">
        <f t="shared" si="8"/>
        <v>0.58457169128248621</v>
      </c>
      <c r="C70">
        <f t="shared" si="9"/>
        <v>0.22988258423861729</v>
      </c>
      <c r="D70">
        <f t="shared" si="10"/>
        <v>2.7282424379863673E-3</v>
      </c>
      <c r="E70">
        <f t="shared" si="15"/>
        <v>0.6261714944424055</v>
      </c>
      <c r="F70">
        <f t="shared" si="16"/>
        <v>0.99455836123384123</v>
      </c>
      <c r="G70">
        <f t="shared" si="17"/>
        <v>0.37382850555759445</v>
      </c>
      <c r="H70">
        <f t="shared" si="18"/>
        <v>5.441638766158708E-3</v>
      </c>
      <c r="I70">
        <f t="shared" si="19"/>
        <v>0.18963507216187658</v>
      </c>
    </row>
    <row r="71" spans="1:9" x14ac:dyDescent="0.25">
      <c r="A71">
        <v>63</v>
      </c>
      <c r="B71">
        <f t="shared" si="8"/>
        <v>0.59062358592456199</v>
      </c>
      <c r="C71">
        <f t="shared" si="9"/>
        <v>0.24082527407827245</v>
      </c>
      <c r="D71">
        <f t="shared" si="10"/>
        <v>4.4796434894618688E-3</v>
      </c>
      <c r="E71">
        <f t="shared" si="15"/>
        <v>0.61183048232610238</v>
      </c>
      <c r="F71">
        <f t="shared" si="16"/>
        <v>0.99108066844659981</v>
      </c>
      <c r="G71">
        <f t="shared" si="17"/>
        <v>0.38816951767389773</v>
      </c>
      <c r="H71">
        <f t="shared" si="18"/>
        <v>8.9193315534001963E-3</v>
      </c>
      <c r="I71">
        <f t="shared" si="19"/>
        <v>0.19854442461364896</v>
      </c>
    </row>
    <row r="72" spans="1:9" x14ac:dyDescent="0.25">
      <c r="A72">
        <v>64</v>
      </c>
      <c r="B72">
        <f t="shared" si="8"/>
        <v>0.59649508372812832</v>
      </c>
      <c r="C72">
        <f t="shared" si="9"/>
        <v>0.25244110079669146</v>
      </c>
      <c r="D72">
        <f t="shared" si="10"/>
        <v>6.784432408817132E-3</v>
      </c>
      <c r="E72">
        <f t="shared" si="15"/>
        <v>0.5968814810754598</v>
      </c>
      <c r="F72">
        <f t="shared" si="16"/>
        <v>0.98652257188247383</v>
      </c>
      <c r="G72">
        <f t="shared" si="17"/>
        <v>0.40311851892454009</v>
      </c>
      <c r="H72">
        <f t="shared" si="18"/>
        <v>1.3477428117526216E-2</v>
      </c>
      <c r="I72">
        <f t="shared" si="19"/>
        <v>0.20829797352103316</v>
      </c>
    </row>
    <row r="73" spans="1:9" x14ac:dyDescent="0.25">
      <c r="A73">
        <v>65</v>
      </c>
      <c r="B73">
        <f t="shared" ref="B73:B98" si="20">ASIN(SIN(RADIANS(A73))/1.6)</f>
        <v>0.60218243293946994</v>
      </c>
      <c r="C73">
        <f t="shared" ref="C73:C98" si="21">(SIN(B73-RADIANS(A73))^2)/(SIN(B73+RADIANS(A73))^2)</f>
        <v>0.26477323782638673</v>
      </c>
      <c r="D73">
        <f t="shared" ref="D73:D98" si="22">(TAN(B73-RADIANS(A73))^2)/(TAN(B73+RADIANS(A73))^2)</f>
        <v>9.7197895738063891E-3</v>
      </c>
      <c r="E73">
        <f t="shared" si="15"/>
        <v>0.58131113165958415</v>
      </c>
      <c r="F73">
        <f t="shared" si="16"/>
        <v>0.98074755060924579</v>
      </c>
      <c r="G73">
        <f t="shared" si="17"/>
        <v>0.4186888683404158</v>
      </c>
      <c r="H73">
        <f t="shared" si="18"/>
        <v>1.9252449390754291E-2</v>
      </c>
      <c r="I73">
        <f t="shared" si="19"/>
        <v>0.21897065886558503</v>
      </c>
    </row>
    <row r="74" spans="1:9" x14ac:dyDescent="0.25">
      <c r="A74">
        <v>66</v>
      </c>
      <c r="B74">
        <f t="shared" si="20"/>
        <v>0.60768191762627144</v>
      </c>
      <c r="C74">
        <f t="shared" si="21"/>
        <v>0.27786754182195067</v>
      </c>
      <c r="D74">
        <f t="shared" si="22"/>
        <v>1.3372875535807068E-2</v>
      </c>
      <c r="E74">
        <f t="shared" si="15"/>
        <v>0.56510744231632282</v>
      </c>
      <c r="F74">
        <f t="shared" si="16"/>
        <v>0.97360719660325157</v>
      </c>
      <c r="G74">
        <f t="shared" si="17"/>
        <v>0.43489255768367713</v>
      </c>
      <c r="H74">
        <f t="shared" si="18"/>
        <v>2.6392803396748394E-2</v>
      </c>
      <c r="I74">
        <f t="shared" si="19"/>
        <v>0.23064268054021275</v>
      </c>
    </row>
    <row r="75" spans="1:9" x14ac:dyDescent="0.25">
      <c r="A75">
        <v>67</v>
      </c>
      <c r="B75">
        <f t="shared" si="20"/>
        <v>0.61298986567319413</v>
      </c>
      <c r="C75">
        <f t="shared" si="21"/>
        <v>0.29177268759341624</v>
      </c>
      <c r="D75">
        <f t="shared" si="22"/>
        <v>1.7842186139250326E-2</v>
      </c>
      <c r="E75">
        <f t="shared" si="15"/>
        <v>0.54826001448135375</v>
      </c>
      <c r="F75">
        <f t="shared" si="16"/>
        <v>0.96494115417454429</v>
      </c>
      <c r="G75">
        <f t="shared" si="17"/>
        <v>0.45173998551864614</v>
      </c>
      <c r="H75">
        <f t="shared" si="18"/>
        <v>3.5058845825455591E-2</v>
      </c>
      <c r="I75">
        <f t="shared" si="19"/>
        <v>0.24339941567205087</v>
      </c>
    </row>
    <row r="76" spans="1:9" x14ac:dyDescent="0.25">
      <c r="A76">
        <v>68</v>
      </c>
      <c r="B76">
        <f t="shared" si="20"/>
        <v>0.6181026570858893</v>
      </c>
      <c r="C76">
        <f t="shared" si="21"/>
        <v>0.30654030510435931</v>
      </c>
      <c r="D76">
        <f t="shared" si="22"/>
        <v>2.3239108186686772E-2</v>
      </c>
      <c r="E76">
        <f t="shared" si="15"/>
        <v>0.5307602774950374</v>
      </c>
      <c r="F76">
        <f t="shared" si="16"/>
        <v>0.95457736515198399</v>
      </c>
      <c r="G76">
        <f t="shared" si="17"/>
        <v>0.46923972250496254</v>
      </c>
      <c r="H76">
        <f t="shared" si="18"/>
        <v>4.5422634848016133E-2</v>
      </c>
      <c r="I76">
        <f t="shared" si="19"/>
        <v>0.25733117867648936</v>
      </c>
    </row>
    <row r="77" spans="1:9" x14ac:dyDescent="0.25">
      <c r="A77">
        <v>69</v>
      </c>
      <c r="B77">
        <f t="shared" si="20"/>
        <v>0.62301673257428192</v>
      </c>
      <c r="C77">
        <f t="shared" si="21"/>
        <v>0.32222511786447849</v>
      </c>
      <c r="D77">
        <f t="shared" si="22"/>
        <v>2.9689708665887847E-2</v>
      </c>
      <c r="E77">
        <f t="shared" si="15"/>
        <v>0.51260172944694427</v>
      </c>
      <c r="F77">
        <f t="shared" si="16"/>
        <v>0.94233270777396594</v>
      </c>
      <c r="G77">
        <f t="shared" si="17"/>
        <v>0.48739827055305562</v>
      </c>
      <c r="H77">
        <f t="shared" si="18"/>
        <v>5.7667292226034124E-2</v>
      </c>
      <c r="I77">
        <f t="shared" si="19"/>
        <v>0.2725327813895449</v>
      </c>
    </row>
    <row r="78" spans="1:9" x14ac:dyDescent="0.25">
      <c r="A78">
        <v>70</v>
      </c>
      <c r="B78">
        <f t="shared" si="20"/>
        <v>0.62772860238133299</v>
      </c>
      <c r="C78">
        <f t="shared" si="21"/>
        <v>0.33888508194365441</v>
      </c>
      <c r="D78">
        <f t="shared" si="22"/>
        <v>3.7336796651105897E-2</v>
      </c>
      <c r="E78">
        <f t="shared" si="15"/>
        <v>0.49378018096714288</v>
      </c>
      <c r="F78">
        <f t="shared" si="16"/>
        <v>0.92801412854216225</v>
      </c>
      <c r="G78">
        <f t="shared" si="17"/>
        <v>0.50621981903285718</v>
      </c>
      <c r="H78">
        <f t="shared" si="18"/>
        <v>7.1985871457837858E-2</v>
      </c>
      <c r="I78">
        <f t="shared" si="19"/>
        <v>0.28910284524534752</v>
      </c>
    </row>
    <row r="79" spans="1:9" x14ac:dyDescent="0.25">
      <c r="A79">
        <v>71</v>
      </c>
      <c r="B79">
        <f t="shared" si="20"/>
        <v>0.6322348553188436</v>
      </c>
      <c r="C79">
        <f t="shared" si="21"/>
        <v>0.35658152472614763</v>
      </c>
      <c r="D79">
        <f t="shared" si="22"/>
        <v>4.6342304346820136E-2</v>
      </c>
      <c r="E79">
        <f t="shared" si="15"/>
        <v>0.47429399822007662</v>
      </c>
      <c r="F79">
        <f t="shared" si="16"/>
        <v>0.91142037523609576</v>
      </c>
      <c r="G79">
        <f t="shared" si="17"/>
        <v>0.52570600177992333</v>
      </c>
      <c r="H79">
        <f t="shared" si="18"/>
        <v>8.8579624763904297E-2</v>
      </c>
      <c r="I79">
        <f t="shared" si="19"/>
        <v>0.30714281327191384</v>
      </c>
    </row>
    <row r="80" spans="1:9" x14ac:dyDescent="0.25">
      <c r="A80">
        <v>72</v>
      </c>
      <c r="B80">
        <f t="shared" si="20"/>
        <v>0.63653216796730194</v>
      </c>
      <c r="C80">
        <f t="shared" si="21"/>
        <v>0.37537928241036927</v>
      </c>
      <c r="D80">
        <f t="shared" si="22"/>
        <v>5.6890042649090422E-2</v>
      </c>
      <c r="E80">
        <f t="shared" si="15"/>
        <v>0.45414434082137345</v>
      </c>
      <c r="F80">
        <f t="shared" si="16"/>
        <v>0.89234444388084933</v>
      </c>
      <c r="G80">
        <f t="shared" si="17"/>
        <v>0.54585565917862666</v>
      </c>
      <c r="H80">
        <f t="shared" si="18"/>
        <v>0.10765555611915083</v>
      </c>
      <c r="I80">
        <f t="shared" si="19"/>
        <v>0.32675560764888872</v>
      </c>
    </row>
    <row r="81" spans="1:9" x14ac:dyDescent="0.25">
      <c r="A81">
        <v>73</v>
      </c>
      <c r="B81">
        <f t="shared" si="20"/>
        <v>0.64061731399234578</v>
      </c>
      <c r="C81">
        <f t="shared" si="21"/>
        <v>0.39534683514246077</v>
      </c>
      <c r="D81">
        <f t="shared" si="22"/>
        <v>6.9188897420912832E-2</v>
      </c>
      <c r="E81">
        <f t="shared" si="15"/>
        <v>0.43333538990383419</v>
      </c>
      <c r="F81">
        <f t="shared" si="16"/>
        <v>0.87057685019399367</v>
      </c>
      <c r="G81">
        <f t="shared" si="17"/>
        <v>0.56666461009616587</v>
      </c>
      <c r="H81">
        <f t="shared" si="18"/>
        <v>0.12942314980600644</v>
      </c>
      <c r="I81">
        <f t="shared" si="19"/>
        <v>0.34804387995108615</v>
      </c>
    </row>
    <row r="82" spans="1:9" x14ac:dyDescent="0.25">
      <c r="A82">
        <v>74</v>
      </c>
      <c r="B82">
        <f t="shared" si="20"/>
        <v>0.64448717352623375</v>
      </c>
      <c r="C82">
        <f t="shared" si="21"/>
        <v>0.4165564385518829</v>
      </c>
      <c r="D82">
        <f t="shared" si="22"/>
        <v>8.3476545872136654E-2</v>
      </c>
      <c r="E82">
        <f t="shared" si="15"/>
        <v>0.41187456113260096</v>
      </c>
      <c r="F82">
        <f t="shared" si="16"/>
        <v>0.84590982390866087</v>
      </c>
      <c r="G82">
        <f t="shared" si="17"/>
        <v>0.58812543886739888</v>
      </c>
      <c r="H82">
        <f t="shared" si="18"/>
        <v>0.15409017609133902</v>
      </c>
      <c r="I82">
        <f t="shared" si="19"/>
        <v>0.37110780747936895</v>
      </c>
    </row>
    <row r="83" spans="1:9" x14ac:dyDescent="0.25">
      <c r="A83">
        <v>75</v>
      </c>
      <c r="B83">
        <f t="shared" si="20"/>
        <v>0.64813874255884762</v>
      </c>
      <c r="C83">
        <f t="shared" si="21"/>
        <v>0.43908425033567655</v>
      </c>
      <c r="D83">
        <f t="shared" si="22"/>
        <v>0.10002378858140516</v>
      </c>
      <c r="E83">
        <f t="shared" si="15"/>
        <v>0.38977269713950796</v>
      </c>
      <c r="F83">
        <f t="shared" si="16"/>
        <v>0.81814249906286796</v>
      </c>
      <c r="G83">
        <f t="shared" si="17"/>
        <v>0.61022730286049209</v>
      </c>
      <c r="H83">
        <f t="shared" si="18"/>
        <v>0.18185750093713193</v>
      </c>
      <c r="I83">
        <f t="shared" si="19"/>
        <v>0.39604240189881201</v>
      </c>
    </row>
    <row r="84" spans="1:9" x14ac:dyDescent="0.25">
      <c r="A84">
        <v>76</v>
      </c>
      <c r="B84">
        <f t="shared" si="20"/>
        <v>0.65156914227930796</v>
      </c>
      <c r="C84">
        <f t="shared" si="21"/>
        <v>0.463010450416527</v>
      </c>
      <c r="D84">
        <f t="shared" si="22"/>
        <v>0.11913961253404194</v>
      </c>
      <c r="E84">
        <f t="shared" si="15"/>
        <v>0.36704423364206951</v>
      </c>
      <c r="F84">
        <f t="shared" si="16"/>
        <v>0.78708713157909427</v>
      </c>
      <c r="G84">
        <f t="shared" si="17"/>
        <v>0.6329557663579306</v>
      </c>
      <c r="H84">
        <f t="shared" si="18"/>
        <v>0.21291286842090573</v>
      </c>
      <c r="I84">
        <f t="shared" si="19"/>
        <v>0.42293431738941817</v>
      </c>
    </row>
    <row r="85" spans="1:9" x14ac:dyDescent="0.25">
      <c r="A85">
        <v>77</v>
      </c>
      <c r="B85">
        <f t="shared" si="20"/>
        <v>0.65477562830633151</v>
      </c>
      <c r="C85">
        <f t="shared" si="21"/>
        <v>0.48841935308002565</v>
      </c>
      <c r="D85">
        <f t="shared" si="22"/>
        <v>0.14117712501639321</v>
      </c>
      <c r="E85">
        <f t="shared" si="15"/>
        <v>0.34370733346173377</v>
      </c>
      <c r="F85">
        <f t="shared" si="16"/>
        <v>0.75257631454124152</v>
      </c>
      <c r="G85">
        <f t="shared" si="17"/>
        <v>0.65629266653826634</v>
      </c>
      <c r="H85">
        <f t="shared" si="18"/>
        <v>0.24742368545875851</v>
      </c>
      <c r="I85">
        <f t="shared" si="19"/>
        <v>0.45185817599851241</v>
      </c>
    </row>
    <row r="86" spans="1:9" x14ac:dyDescent="0.25">
      <c r="A86">
        <v>78</v>
      </c>
      <c r="B86">
        <f t="shared" si="20"/>
        <v>0.65775559974311737</v>
      </c>
      <c r="C86">
        <f t="shared" si="21"/>
        <v>0.51539950938043155</v>
      </c>
      <c r="D86">
        <f t="shared" si="22"/>
        <v>0.16654052851032491</v>
      </c>
      <c r="E86">
        <f t="shared" si="15"/>
        <v>0.31978398278464304</v>
      </c>
      <c r="F86">
        <f t="shared" si="16"/>
        <v>0.71447108018956251</v>
      </c>
      <c r="G86">
        <f t="shared" si="17"/>
        <v>0.68021601721535696</v>
      </c>
      <c r="H86">
        <f t="shared" si="18"/>
        <v>0.28552891981043743</v>
      </c>
      <c r="I86">
        <f t="shared" si="19"/>
        <v>0.48287246851289722</v>
      </c>
    </row>
    <row r="87" spans="1:9" x14ac:dyDescent="0.25">
      <c r="A87">
        <v>79</v>
      </c>
      <c r="B87">
        <f t="shared" si="20"/>
        <v>0.6605066079908698</v>
      </c>
      <c r="C87">
        <f t="shared" si="21"/>
        <v>0.54404379799398161</v>
      </c>
      <c r="D87">
        <f t="shared" si="22"/>
        <v>0.19569334442676375</v>
      </c>
      <c r="E87">
        <f t="shared" si="15"/>
        <v>0.29530004433708146</v>
      </c>
      <c r="F87">
        <f t="shared" si="16"/>
        <v>0.67266967682155576</v>
      </c>
      <c r="G87">
        <f t="shared" si="17"/>
        <v>0.70469995566291854</v>
      </c>
      <c r="H87">
        <f t="shared" si="18"/>
        <v>0.32733032317844429</v>
      </c>
      <c r="I87">
        <f t="shared" si="19"/>
        <v>0.51601513942068145</v>
      </c>
    </row>
    <row r="88" spans="1:9" x14ac:dyDescent="0.25">
      <c r="A88">
        <v>80</v>
      </c>
      <c r="B88">
        <f t="shared" si="20"/>
        <v>0.66302636525414227</v>
      </c>
      <c r="C88">
        <f t="shared" si="21"/>
        <v>0.57444950259652083</v>
      </c>
      <c r="D88">
        <f t="shared" si="22"/>
        <v>0.22916814062007565</v>
      </c>
      <c r="E88">
        <f t="shared" si="15"/>
        <v>0.27028526269129488</v>
      </c>
      <c r="F88">
        <f t="shared" si="16"/>
        <v>0.62711669291319627</v>
      </c>
      <c r="G88">
        <f t="shared" si="17"/>
        <v>0.72971473730870506</v>
      </c>
      <c r="H88">
        <f t="shared" si="18"/>
        <v>0.37288330708680378</v>
      </c>
      <c r="I88">
        <f t="shared" si="19"/>
        <v>0.5512990221977544</v>
      </c>
    </row>
    <row r="89" spans="1:9" x14ac:dyDescent="0.25">
      <c r="A89">
        <v>81</v>
      </c>
      <c r="B89">
        <f t="shared" si="20"/>
        <v>0.66531275267108347</v>
      </c>
      <c r="C89">
        <f t="shared" si="21"/>
        <v>0.60671837375038407</v>
      </c>
      <c r="D89">
        <f t="shared" si="22"/>
        <v>0.26757807676241541</v>
      </c>
      <c r="E89">
        <f t="shared" si="15"/>
        <v>0.24477321768072047</v>
      </c>
      <c r="F89">
        <f t="shared" si="16"/>
        <v>0.57781207853349759</v>
      </c>
      <c r="G89">
        <f t="shared" si="17"/>
        <v>0.75522678231927953</v>
      </c>
      <c r="H89">
        <f t="shared" si="18"/>
        <v>0.42218792146650247</v>
      </c>
      <c r="I89">
        <f t="shared" si="19"/>
        <v>0.58870735189289103</v>
      </c>
    </row>
    <row r="90" spans="1:9" x14ac:dyDescent="0.25">
      <c r="A90">
        <v>82</v>
      </c>
      <c r="B90">
        <f t="shared" si="20"/>
        <v>0.66736382800241745</v>
      </c>
      <c r="C90">
        <f t="shared" si="21"/>
        <v>0.64095667320640726</v>
      </c>
      <c r="D90">
        <f t="shared" si="22"/>
        <v>0.31163065627141195</v>
      </c>
      <c r="E90">
        <f t="shared" si="15"/>
        <v>0.21880122288178819</v>
      </c>
      <c r="F90">
        <f t="shared" si="16"/>
        <v>0.52481949887129331</v>
      </c>
      <c r="G90">
        <f t="shared" si="17"/>
        <v>0.78119877711821184</v>
      </c>
      <c r="H90">
        <f t="shared" si="18"/>
        <v>0.47518050112870663</v>
      </c>
      <c r="I90">
        <f t="shared" si="19"/>
        <v>0.62818963912345926</v>
      </c>
    </row>
    <row r="91" spans="1:9" x14ac:dyDescent="0.25">
      <c r="A91">
        <v>83</v>
      </c>
      <c r="B91">
        <f t="shared" si="20"/>
        <v>0.66917783281465393</v>
      </c>
      <c r="C91">
        <f t="shared" si="21"/>
        <v>0.67727519846319062</v>
      </c>
      <c r="D91">
        <f t="shared" si="22"/>
        <v>0.36214416811453376</v>
      </c>
      <c r="E91">
        <f t="shared" si="15"/>
        <v>0.19241016729544866</v>
      </c>
      <c r="F91">
        <f t="shared" si="16"/>
        <v>0.46827336402165121</v>
      </c>
      <c r="G91">
        <f t="shared" si="17"/>
        <v>0.80758983270455131</v>
      </c>
      <c r="H91">
        <f t="shared" si="18"/>
        <v>0.5317266359783489</v>
      </c>
      <c r="I91">
        <f t="shared" si="19"/>
        <v>0.66965823434145011</v>
      </c>
    </row>
    <row r="92" spans="1:9" x14ac:dyDescent="0.25">
      <c r="A92">
        <v>84</v>
      </c>
      <c r="B92">
        <f t="shared" si="20"/>
        <v>0.67075319909560249</v>
      </c>
      <c r="C92">
        <f t="shared" si="21"/>
        <v>0.71578928537972719</v>
      </c>
      <c r="D92">
        <f t="shared" si="22"/>
        <v>0.42006742248109863</v>
      </c>
      <c r="E92">
        <f t="shared" si="15"/>
        <v>0.16564429970628541</v>
      </c>
      <c r="F92">
        <f t="shared" si="16"/>
        <v>0.4083838332870568</v>
      </c>
      <c r="G92">
        <f t="shared" si="17"/>
        <v>0.83435570029371464</v>
      </c>
      <c r="H92">
        <f t="shared" si="18"/>
        <v>0.59161616671294326</v>
      </c>
      <c r="I92">
        <f t="shared" si="19"/>
        <v>0.71298593350332895</v>
      </c>
    </row>
    <row r="93" spans="1:9" x14ac:dyDescent="0.25">
      <c r="A93">
        <v>85</v>
      </c>
      <c r="B93">
        <f t="shared" si="20"/>
        <v>0.67208855524375655</v>
      </c>
      <c r="C93">
        <f t="shared" si="21"/>
        <v>0.75661878661158843</v>
      </c>
      <c r="D93">
        <f t="shared" si="22"/>
        <v>0.48650353906062882</v>
      </c>
      <c r="E93">
        <f t="shared" si="15"/>
        <v>0.13855095666936321</v>
      </c>
      <c r="F93">
        <f t="shared" si="16"/>
        <v>0.3454391109380518</v>
      </c>
      <c r="G93">
        <f t="shared" si="17"/>
        <v>0.86144904333063677</v>
      </c>
      <c r="H93">
        <f t="shared" si="18"/>
        <v>0.6545608890619482</v>
      </c>
      <c r="I93">
        <f t="shared" si="19"/>
        <v>0.75800496619629243</v>
      </c>
    </row>
    <row r="94" spans="1:9" x14ac:dyDescent="0.25">
      <c r="A94">
        <v>86</v>
      </c>
      <c r="B94">
        <f t="shared" si="20"/>
        <v>0.67318273137750606</v>
      </c>
      <c r="C94">
        <f t="shared" si="21"/>
        <v>0.79988802363730138</v>
      </c>
      <c r="D94">
        <f t="shared" si="22"/>
        <v>0.56273874630939802</v>
      </c>
      <c r="E94">
        <f t="shared" si="15"/>
        <v>0.11118023662288867</v>
      </c>
      <c r="F94">
        <f t="shared" si="16"/>
        <v>0.27980444890308687</v>
      </c>
      <c r="G94">
        <f t="shared" si="17"/>
        <v>0.88881976337711133</v>
      </c>
      <c r="H94">
        <f t="shared" si="18"/>
        <v>0.72019555109691313</v>
      </c>
      <c r="I94">
        <f t="shared" si="19"/>
        <v>0.80450765723701223</v>
      </c>
    </row>
    <row r="95" spans="1:9" x14ac:dyDescent="0.25">
      <c r="A95">
        <v>87</v>
      </c>
      <c r="B95">
        <f t="shared" si="20"/>
        <v>0.67403476391538442</v>
      </c>
      <c r="C95">
        <f t="shared" si="21"/>
        <v>0.84572571016239817</v>
      </c>
      <c r="D95">
        <f t="shared" si="22"/>
        <v>0.65027740927572464</v>
      </c>
      <c r="E95">
        <f t="shared" si="15"/>
        <v>8.3584624187755308E-2</v>
      </c>
      <c r="F95">
        <f t="shared" si="16"/>
        <v>0.21191745627649472</v>
      </c>
      <c r="G95">
        <f t="shared" si="17"/>
        <v>0.91641537581224475</v>
      </c>
      <c r="H95">
        <f t="shared" si="18"/>
        <v>0.78808254372350528</v>
      </c>
      <c r="I95">
        <f t="shared" si="19"/>
        <v>0.85224895976787507</v>
      </c>
    </row>
    <row r="96" spans="1:9" x14ac:dyDescent="0.25">
      <c r="A96">
        <v>88</v>
      </c>
      <c r="B96">
        <f t="shared" si="20"/>
        <v>0.67464389938457936</v>
      </c>
      <c r="C96">
        <f t="shared" si="21"/>
        <v>0.89426484473569245</v>
      </c>
      <c r="D96">
        <f t="shared" si="22"/>
        <v>0.75088484228545616</v>
      </c>
      <c r="E96">
        <f t="shared" si="15"/>
        <v>5.5818570226942484E-2</v>
      </c>
      <c r="F96">
        <f t="shared" si="16"/>
        <v>0.14227957870111554</v>
      </c>
      <c r="G96">
        <f t="shared" si="17"/>
        <v>0.94418142977305752</v>
      </c>
      <c r="H96">
        <f t="shared" si="18"/>
        <v>0.85772042129888437</v>
      </c>
      <c r="I96">
        <f t="shared" si="19"/>
        <v>0.90095092553597089</v>
      </c>
    </row>
    <row r="97" spans="1:9" x14ac:dyDescent="0.25">
      <c r="A97">
        <v>89</v>
      </c>
      <c r="B97">
        <f t="shared" si="20"/>
        <v>0.67500959742168787</v>
      </c>
      <c r="C97">
        <f t="shared" si="21"/>
        <v>0.9456425704870961</v>
      </c>
      <c r="D97">
        <f t="shared" si="22"/>
        <v>0.86663990857681195</v>
      </c>
      <c r="E97">
        <f t="shared" si="15"/>
        <v>2.7938034630531027E-2</v>
      </c>
      <c r="F97">
        <f t="shared" si="16"/>
        <v>7.1443930246228471E-2</v>
      </c>
      <c r="G97">
        <f t="shared" si="17"/>
        <v>0.97206196536946909</v>
      </c>
      <c r="H97">
        <f t="shared" si="18"/>
        <v>0.92855606975377147</v>
      </c>
      <c r="I97">
        <f t="shared" si="19"/>
        <v>0.95030901756162023</v>
      </c>
    </row>
    <row r="98" spans="1:9" x14ac:dyDescent="0.25">
      <c r="A98">
        <v>90</v>
      </c>
      <c r="B98">
        <f t="shared" si="20"/>
        <v>0.67513153293703165</v>
      </c>
      <c r="C98">
        <f t="shared" si="21"/>
        <v>1</v>
      </c>
      <c r="D98">
        <f t="shared" si="22"/>
        <v>1</v>
      </c>
      <c r="E98">
        <f t="shared" si="15"/>
        <v>0</v>
      </c>
      <c r="F98">
        <f t="shared" si="16"/>
        <v>0</v>
      </c>
      <c r="G98">
        <f t="shared" si="17"/>
        <v>1</v>
      </c>
      <c r="H98">
        <f t="shared" si="18"/>
        <v>1</v>
      </c>
      <c r="I98">
        <f t="shared" si="19"/>
        <v>1</v>
      </c>
    </row>
  </sheetData>
  <printOptions headings="1"/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Reflectance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</cp:lastModifiedBy>
  <cp:lastPrinted>2012-03-06T07:29:52Z</cp:lastPrinted>
  <dcterms:created xsi:type="dcterms:W3CDTF">2012-03-03T21:47:24Z</dcterms:created>
  <dcterms:modified xsi:type="dcterms:W3CDTF">2012-03-06T08:01:11Z</dcterms:modified>
</cp:coreProperties>
</file>