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3395" windowHeight="5190"/>
  </bookViews>
  <sheets>
    <sheet name="Chart1" sheetId="5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G3" i="1" l="1"/>
  <c r="E5" i="1" l="1"/>
  <c r="E6" i="1"/>
  <c r="E7" i="1"/>
  <c r="E4" i="1"/>
  <c r="D5" i="1"/>
  <c r="F5" i="1" s="1"/>
  <c r="G5" i="1" s="1"/>
  <c r="D6" i="1"/>
  <c r="F6" i="1" s="1"/>
  <c r="G6" i="1" s="1"/>
  <c r="D7" i="1"/>
  <c r="F7" i="1" s="1"/>
  <c r="G7" i="1" s="1"/>
  <c r="D4" i="1"/>
  <c r="F4" i="1" s="1"/>
  <c r="G4" i="1" s="1"/>
  <c r="B5" i="1"/>
  <c r="B6" i="1"/>
  <c r="B7" i="1"/>
  <c r="B4" i="1"/>
</calcChain>
</file>

<file path=xl/sharedStrings.xml><?xml version="1.0" encoding="utf-8"?>
<sst xmlns="http://schemas.openxmlformats.org/spreadsheetml/2006/main" count="10" uniqueCount="10">
  <si>
    <t>X</t>
  </si>
  <si>
    <t>Gz</t>
  </si>
  <si>
    <t>Nu (from Graph)</t>
  </si>
  <si>
    <t>h</t>
  </si>
  <si>
    <t>Tm = q*o*x/m*cp +tmi</t>
  </si>
  <si>
    <t>inf</t>
  </si>
  <si>
    <t>*note that (ts - tm) is not constant.</t>
  </si>
  <si>
    <t>Ts = q/h + Tm</t>
  </si>
  <si>
    <t>(Ts-Tm)</t>
  </si>
  <si>
    <t>Data Required for Chart of Surface Temperature using given chart of Nu vs 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</si>
</sst>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Surface Temp and</a:t>
            </a:r>
            <a:r>
              <a:rPr lang="en-US" baseline="0"/>
              <a:t> Mean Temp vs X-Position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Tm</c:v>
          </c:tx>
          <c:spPr>
            <a:ln w="28575">
              <a:noFill/>
            </a:ln>
          </c:spPr>
          <c:xVal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1.0999999999999999E-2</c:v>
                </c:pt>
                <c:pt idx="2">
                  <c:v>4.3999999999999997E-2</c:v>
                </c:pt>
                <c:pt idx="3">
                  <c:v>9.8999999999999894E-2</c:v>
                </c:pt>
                <c:pt idx="4">
                  <c:v>0.11899999999999999</c:v>
                </c:pt>
              </c:numCache>
            </c:numRef>
          </c:xVal>
          <c:yVal>
            <c:numRef>
              <c:f>Sheet1!$E$3:$E$7</c:f>
              <c:numCache>
                <c:formatCode>General</c:formatCode>
                <c:ptCount val="5"/>
                <c:pt idx="0">
                  <c:v>15</c:v>
                </c:pt>
                <c:pt idx="1">
                  <c:v>18.222594542843467</c:v>
                </c:pt>
                <c:pt idx="2">
                  <c:v>27.890378171373861</c:v>
                </c:pt>
                <c:pt idx="3">
                  <c:v>44.003350885591161</c:v>
                </c:pt>
                <c:pt idx="4">
                  <c:v>49.86261369076113</c:v>
                </c:pt>
              </c:numCache>
            </c:numRef>
          </c:yVal>
          <c:smooth val="0"/>
        </c:ser>
        <c:ser>
          <c:idx val="1"/>
          <c:order val="1"/>
          <c:tx>
            <c:v>Ts</c:v>
          </c:tx>
          <c:spPr>
            <a:ln w="28575">
              <a:noFill/>
            </a:ln>
          </c:spPr>
          <c:xVal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1.0999999999999999E-2</c:v>
                </c:pt>
                <c:pt idx="2">
                  <c:v>4.3999999999999997E-2</c:v>
                </c:pt>
                <c:pt idx="3">
                  <c:v>9.8999999999999894E-2</c:v>
                </c:pt>
                <c:pt idx="4">
                  <c:v>0.11899999999999999</c:v>
                </c:pt>
              </c:numCache>
            </c:numRef>
          </c:xVal>
          <c:yVal>
            <c:numRef>
              <c:f>Sheet1!$F$3:$F$7</c:f>
              <c:numCache>
                <c:formatCode>General</c:formatCode>
                <c:ptCount val="5"/>
                <c:pt idx="0">
                  <c:v>15</c:v>
                </c:pt>
                <c:pt idx="1">
                  <c:v>18.47759583072876</c:v>
                </c:pt>
                <c:pt idx="2">
                  <c:v>29.652205251308608</c:v>
                </c:pt>
                <c:pt idx="3">
                  <c:v>49.454003414139279</c:v>
                </c:pt>
                <c:pt idx="4">
                  <c:v>57.350378780483808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71232"/>
        <c:axId val="81183104"/>
      </c:scatterChart>
      <c:valAx>
        <c:axId val="1586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X-Position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183104"/>
        <c:crosses val="autoZero"/>
        <c:crossBetween val="midCat"/>
      </c:valAx>
      <c:valAx>
        <c:axId val="81183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 (C)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8671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8" sqref="F8"/>
    </sheetView>
  </sheetViews>
  <sheetFormatPr defaultRowHeight="15" x14ac:dyDescent="0.25"/>
  <cols>
    <col min="3" max="3" width="15.5703125" bestFit="1" customWidth="1"/>
    <col min="5" max="5" width="21.140625" bestFit="1" customWidth="1"/>
    <col min="6" max="6" width="15.140625" customWidth="1"/>
  </cols>
  <sheetData>
    <row r="1" spans="1:7" x14ac:dyDescent="0.25">
      <c r="A1" s="2" t="s">
        <v>9</v>
      </c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7</v>
      </c>
      <c r="G2" t="s">
        <v>8</v>
      </c>
    </row>
    <row r="3" spans="1:7" x14ac:dyDescent="0.25">
      <c r="A3">
        <v>0</v>
      </c>
      <c r="B3">
        <v>0</v>
      </c>
      <c r="C3">
        <v>0</v>
      </c>
      <c r="D3" s="1" t="s">
        <v>5</v>
      </c>
      <c r="E3">
        <v>15</v>
      </c>
      <c r="F3">
        <v>15</v>
      </c>
      <c r="G3">
        <f>F3-E3</f>
        <v>0</v>
      </c>
    </row>
    <row r="4" spans="1:7" x14ac:dyDescent="0.25">
      <c r="A4">
        <v>1.0999999999999999E-2</v>
      </c>
      <c r="B4">
        <f t="shared" ref="B4:B5" si="0">SQRT(A4/0.009525/(2300*5))</f>
        <v>1.0021089253667332E-2</v>
      </c>
      <c r="C4">
        <v>38</v>
      </c>
      <c r="D4">
        <f>C4*(0.613)/A4</f>
        <v>2117.636363636364</v>
      </c>
      <c r="E4">
        <f>15+540*0.02992*A4/(0.0132*4.178)</f>
        <v>18.222594542843467</v>
      </c>
      <c r="F4">
        <f>(540/D4)+E4</f>
        <v>18.47759583072876</v>
      </c>
      <c r="G4">
        <f t="shared" ref="G4:G7" si="1">F4-E4</f>
        <v>0.25500128788529253</v>
      </c>
    </row>
    <row r="5" spans="1:7" x14ac:dyDescent="0.25">
      <c r="A5">
        <v>4.3999999999999997E-2</v>
      </c>
      <c r="B5">
        <f t="shared" si="0"/>
        <v>2.0042178507334665E-2</v>
      </c>
      <c r="C5">
        <v>22</v>
      </c>
      <c r="D5">
        <f t="shared" ref="D5:D7" si="2">C5*(0.613)/A5</f>
        <v>306.50000000000006</v>
      </c>
      <c r="E5">
        <f t="shared" ref="E5:E7" si="3">15+540*0.02992*A5/(0.0132*4.178)</f>
        <v>27.890378171373861</v>
      </c>
      <c r="F5">
        <f t="shared" ref="F5:F7" si="4">(540/D5)+E5</f>
        <v>29.652205251308608</v>
      </c>
      <c r="G5">
        <f t="shared" si="1"/>
        <v>1.7618270799347471</v>
      </c>
    </row>
    <row r="6" spans="1:7" x14ac:dyDescent="0.25">
      <c r="A6">
        <v>9.8999999999999894E-2</v>
      </c>
      <c r="B6">
        <f t="shared" ref="B6:B7" si="5">SQRT(A6/0.009525/(2300*5))</f>
        <v>3.0063267761001985E-2</v>
      </c>
      <c r="C6">
        <v>16</v>
      </c>
      <c r="D6">
        <f t="shared" si="2"/>
        <v>99.070707070707172</v>
      </c>
      <c r="E6">
        <f t="shared" si="3"/>
        <v>44.003350885591161</v>
      </c>
      <c r="F6">
        <f t="shared" si="4"/>
        <v>49.454003414139279</v>
      </c>
      <c r="G6">
        <f t="shared" si="1"/>
        <v>5.4506525285481189</v>
      </c>
    </row>
    <row r="7" spans="1:7" x14ac:dyDescent="0.25">
      <c r="A7">
        <v>0.11899999999999999</v>
      </c>
      <c r="B7">
        <f t="shared" si="5"/>
        <v>3.2960369246836776E-2</v>
      </c>
      <c r="C7">
        <v>14</v>
      </c>
      <c r="D7">
        <f t="shared" si="2"/>
        <v>72.117647058823536</v>
      </c>
      <c r="E7">
        <f t="shared" si="3"/>
        <v>49.86261369076113</v>
      </c>
      <c r="F7">
        <f t="shared" si="4"/>
        <v>57.350378780483808</v>
      </c>
      <c r="G7">
        <f t="shared" si="1"/>
        <v>7.4877650897226786</v>
      </c>
    </row>
    <row r="8" spans="1:7" x14ac:dyDescent="0.25">
      <c r="F8" s="2" t="s">
        <v>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 C. Lentz</cp:lastModifiedBy>
  <cp:lastPrinted>2011-05-03T22:43:12Z</cp:lastPrinted>
  <dcterms:created xsi:type="dcterms:W3CDTF">2011-05-02T01:26:48Z</dcterms:created>
  <dcterms:modified xsi:type="dcterms:W3CDTF">2011-05-03T23:30:41Z</dcterms:modified>
</cp:coreProperties>
</file>